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<sst xmlns="http://schemas.openxmlformats.org/spreadsheetml/2006/main" count="246" uniqueCount="116">
  <si>
    <t>産業廃棄物の委託契約書 法定記載事項チェック表</t>
  </si>
  <si>
    <t>排出事業者（元請業者）</t>
  </si>
  <si>
    <t>工事の名称</t>
  </si>
  <si>
    <t>収集運搬の相手</t>
  </si>
  <si>
    <t>処分の相手</t>
  </si>
  <si>
    <t>収集運搬と処分は、それぞれの許可業者と書面で契約します。各条項が契約書にあれば「済」、当てはまらなければ「該当なし」を入れます（空欄は未確認として数えます）。</t>
  </si>
  <si>
    <t>No.</t>
  </si>
  <si>
    <t>条項（法定の記載事項）</t>
  </si>
  <si>
    <t>根拠</t>
  </si>
  <si>
    <t>収集運搬の契約</t>
  </si>
  <si>
    <t>処分の契約</t>
  </si>
  <si>
    <t>契約書の箇所・メモ</t>
  </si>
  <si>
    <t>委託する産業廃棄物の種類と数量</t>
  </si>
  <si>
    <t>令 第6条の2第4号イ</t>
  </si>
  <si>
    <t>運搬の最終目的地の所在地</t>
  </si>
  <si>
    <t>同号ロ</t>
  </si>
  <si>
    <t>処分・再生の場所の所在地、方法、施設の処理能力</t>
  </si>
  <si>
    <t>同号ハ</t>
  </si>
  <si>
    <t>輸入された廃棄物であるときはその旨</t>
  </si>
  <si>
    <t>同号ニ</t>
  </si>
  <si>
    <t>中間処理のとき、最終処分の場所の所在地、方法、処理能力</t>
  </si>
  <si>
    <t>同号ホ</t>
  </si>
  <si>
    <t>委託契約の有効期間</t>
  </si>
  <si>
    <t>規則 第8条の4の2第1号</t>
  </si>
  <si>
    <t>委託者が受託者に支払う料金</t>
  </si>
  <si>
    <t>同条第2号</t>
  </si>
  <si>
    <t>受託者の許可の事業の範囲</t>
  </si>
  <si>
    <t>同条第3号</t>
  </si>
  <si>
    <t>積替え・保管をするときの場所の所在地、保管できる種類、保管上限</t>
  </si>
  <si>
    <t>同条第4号</t>
  </si>
  <si>
    <t>安定型産業廃棄物の積替え・保管の場所での混合の許否</t>
  </si>
  <si>
    <t>同条第5号</t>
  </si>
  <si>
    <t>産業廃棄物の性状と荷姿</t>
  </si>
  <si>
    <t>同条第6号イ</t>
  </si>
  <si>
    <t>通常の保管での腐敗・揮発など性状の変化</t>
  </si>
  <si>
    <t>他の廃棄物との混合などで生じる支障</t>
  </si>
  <si>
    <t>含有マークの表示（廃パソコン・廃エアコンなど7品目）</t>
  </si>
  <si>
    <t>石綿含有産業廃棄物・水銀使用製品産業廃棄物などが含まれる旨</t>
  </si>
  <si>
    <t>PRTR法の第一種指定化学物質の名称と量（該当する事業者）</t>
  </si>
  <si>
    <t>同号ヘ</t>
  </si>
  <si>
    <t>その他取り扱うときの注意</t>
  </si>
  <si>
    <t>同号ト</t>
  </si>
  <si>
    <t>情報に変更があったときの伝達方法</t>
  </si>
  <si>
    <t>同条第7号</t>
  </si>
  <si>
    <t>受託業務が終わったときの報告</t>
  </si>
  <si>
    <t>同条第8号</t>
  </si>
  <si>
    <t>契約を解除したときの、処理されない廃棄物の取扱い</t>
  </si>
  <si>
    <t>同条第9号</t>
  </si>
  <si>
    <t>許可証の写し（事業の範囲が分かるもの）を添付した</t>
  </si>
  <si>
    <t>規則 第8条の4</t>
  </si>
  <si>
    <t>未確認（空欄）の数</t>
  </si>
  <si>
    <t>許可の期限・契約の期間・保存の期限</t>
  </si>
  <si>
    <t>区分</t>
  </si>
  <si>
    <t>相手</t>
  </si>
  <si>
    <t>許可番号</t>
  </si>
  <si>
    <t>許可の有効期限</t>
  </si>
  <si>
    <t>契約の終了日</t>
  </si>
  <si>
    <t>確認</t>
  </si>
  <si>
    <t>保存の期限</t>
  </si>
  <si>
    <t>収集運搬</t>
  </si>
  <si>
    <t>処分</t>
  </si>
  <si>
    <t>施行令 第6条の2第5号・規則 第8条の4の3：委託契約書と添付した書面は、契約の終了の日から5年保存します。</t>
  </si>
  <si>
    <t>別表（種類・予定数量・単価）</t>
  </si>
  <si>
    <t>産業廃棄物の種類</t>
  </si>
  <si>
    <t>予定数量</t>
  </si>
  <si>
    <t>単位</t>
  </si>
  <si>
    <t>単価（円・例）</t>
  </si>
  <si>
    <t>金額（円）</t>
  </si>
  <si>
    <t>備考</t>
  </si>
  <si>
    <t>合計（税抜）</t>
  </si>
  <si>
    <t>単価は例の値です。契約書には、収集運搬の料金と処分の料金をそれぞれの契約に書きます。</t>
  </si>
  <si>
    <t>株式会社サンプル解体</t>
  </si>
  <si>
    <t>サンプル花子邸 解体工事</t>
  </si>
  <si>
    <t>株式会社サンプル運輸</t>
  </si>
  <si>
    <t>株式会社サンプル再生</t>
  </si>
  <si>
    <t>済</t>
  </si>
  <si>
    <t>第1条・別表</t>
  </si>
  <si>
    <t>該当なし</t>
  </si>
  <si>
    <t>第2条</t>
  </si>
  <si>
    <t>第2条・別表</t>
  </si>
  <si>
    <t>別表2</t>
  </si>
  <si>
    <t>第10条</t>
  </si>
  <si>
    <t>別表</t>
  </si>
  <si>
    <t>第3条</t>
  </si>
  <si>
    <t>積替えなし</t>
  </si>
  <si>
    <t>別紙 情報シート</t>
  </si>
  <si>
    <t>屋根の化粧スレートは別の契約</t>
  </si>
  <si>
    <t>第7条</t>
  </si>
  <si>
    <t>第8条</t>
  </si>
  <si>
    <t>第11条</t>
  </si>
  <si>
    <t>第00000000000号</t>
  </si>
  <si>
    <t>がれき類（コンクリート塊）</t>
  </si>
  <si>
    <t>t</t>
  </si>
  <si>
    <t>がれき類（アスファルト・コンクリート塊）</t>
  </si>
  <si>
    <t>木くず（建設業に係るもの）</t>
  </si>
  <si>
    <t>廃プラスチック類</t>
  </si>
  <si>
    <t>配布元</t>
  </si>
  <si>
    <t>解体フクロウ（FUKULO／合同会社商陣） https://kaitai.fukulo.com/templates/</t>
  </si>
  <si>
    <t>シート構成</t>
  </si>
  <si>
    <t>「記入用」（空欄）・「記入例」（書き方の見本）・「説明」の3枚です。</t>
  </si>
  <si>
    <t>使い方</t>
  </si>
  <si>
    <t>排出事業者・工事の名称・収集運搬と処分の相手を書き、契約書を見ながら21項目に「済」か「該当なし」を入れます。空欄は未確認として数えます。次の表に許可番号・許可の有効期限・契約の終了日を入れると、確認と保存の期限が出ます。最後に別表の種類・予定数量・単価を入れます。</t>
  </si>
  <si>
    <t>判定の付け方</t>
  </si>
  <si>
    <t>各項目：契約書に条項がある→「済」、当てはまらない（積替えをしない・輸入廃棄物でないなど）→「該当なし」、空欄→未確認。許可の確認：許可の有効期限が契約の終了日より前なら「契約の途中で許可の期限が来る」と出します。</t>
  </si>
  <si>
    <t>自社に合わせて直すなら</t>
  </si>
  <si>
    <t>積替え・保管をする収集運搬業者と契約するときは、9と10の項目が「済」になっているか特に確かめます。自社のひな形の条番号をメモ欄に書いておくと、次の契約から速く確かめられます。</t>
  </si>
  <si>
    <t>気をつけること</t>
  </si>
  <si>
    <t>このチェック表は契約書そのものではありません。契約書のひな形は、業界団体や自治体が示しているものなどを使い、この表で条項の抜けを確かめてください。単価は例の値です。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</si>
  <si>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</si>
  <si>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住所・日付・数量・金額・換算係数はすべて架空です。届出・報告の要否と記載内容の正確さは、利用者の責任で各窓口（都道府県・市区町村・労働基準監督署など）にお確かめください。</t>
  </si>
  <si>
    <t>関係する法令等</t>
  </si>
  <si>
    <t>廃棄物処理法 第12条第5項・第6項（許可業者への委託と委託基準）、第21条の3（建設工事の元請業者が事業者）。施行令 第6条の2（書面で契約・条項・契約書と書面を保存）。施行規則 第8条の4（許可証の写しなどを添付）、第8条の4の2（有効期間・料金・事業の範囲・積替え保管・性状と荷姿・石綿含有産業廃棄物などの旨・情報の伝達方法・終了時の報告・解除時の取扱い）、第8条の4の3（保存は5年）。</t>
  </si>
  <si>
    <t>更新日</t>
  </si>
  <si>
    <t>2026年10月24日</t>
  </si>
  <si>
    <t>解体フクロウについて</t>
  </si>
  <si>
    <t>建設リサイクル法の届出・解体工事業の登録・産業廃棄物の委託契約・石綿の事前調査と掲示を、記入例つきの無料テンプレートと解説でまとめた専門サイトです。https://kaitai.fukulo.com/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</si>
</sst>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165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 showGridLines="0"/>
  </sheetViews>
  <sheetFormatPr defaultRowHeight="15" outlineLevelRow="0" outlineLevelCol="0" x14ac:dyDescent="55"/>
  <cols>
    <col min="1" max="1" width="5" customWidth="1"/>
    <col min="2" max="4" width="14" customWidth="1"/>
    <col min="5" max="5" width="18" customWidth="1"/>
    <col min="6" max="7" width="13" customWidth="1"/>
    <col min="8" max="9" width="14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1</v>
      </c>
      <c r="B2" s="2"/>
      <c r="C2" s="3"/>
      <c r="D2" s="3"/>
      <c r="E2" s="3"/>
      <c r="F2" s="2" t="s">
        <v>2</v>
      </c>
      <c r="G2" s="3"/>
      <c r="H2" s="3"/>
      <c r="I2" s="3"/>
    </row>
    <row r="3" ht="20" customHeight="1" spans="1:9" x14ac:dyDescent="0.25">
      <c r="A3" s="2" t="s">
        <v>3</v>
      </c>
      <c r="B3" s="2"/>
      <c r="C3" s="3"/>
      <c r="D3" s="3"/>
      <c r="E3" s="3"/>
      <c r="F3" s="2" t="s">
        <v>4</v>
      </c>
      <c r="G3" s="3"/>
      <c r="H3" s="3"/>
      <c r="I3" s="3"/>
    </row>
    <row r="4" ht="20" customHeight="1" spans="1:9" x14ac:dyDescent="0.25">
      <c r="A4" s="4" t="s">
        <v>5</v>
      </c>
      <c r="B4" s="4"/>
      <c r="C4" s="4"/>
      <c r="D4" s="4"/>
      <c r="E4" s="4"/>
      <c r="F4" s="4"/>
      <c r="G4" s="4"/>
      <c r="H4" s="4"/>
      <c r="I4" s="4"/>
    </row>
    <row r="5" ht="20" customHeight="1" spans="1:9" x14ac:dyDescent="0.25">
      <c r="A5" s="5" t="s">
        <v>6</v>
      </c>
      <c r="B5" s="5" t="s">
        <v>7</v>
      </c>
      <c r="C5" s="5"/>
      <c r="D5" s="5"/>
      <c r="E5" s="5" t="s">
        <v>8</v>
      </c>
      <c r="F5" s="5" t="s">
        <v>9</v>
      </c>
      <c r="G5" s="5" t="s">
        <v>10</v>
      </c>
      <c r="H5" s="5" t="s">
        <v>11</v>
      </c>
      <c r="I5" s="5"/>
    </row>
    <row r="6" ht="20" customHeight="1" spans="1:9" x14ac:dyDescent="0.25">
      <c r="A6" s="6">
        <v>1</v>
      </c>
      <c r="B6" s="7" t="s">
        <v>12</v>
      </c>
      <c r="C6" s="7"/>
      <c r="D6" s="7"/>
      <c r="E6" s="4" t="s">
        <v>13</v>
      </c>
      <c r="F6" s="3"/>
      <c r="G6" s="3"/>
      <c r="H6" s="3"/>
      <c r="I6" s="3"/>
    </row>
    <row r="7" ht="20" customHeight="1" spans="1:9" x14ac:dyDescent="0.25">
      <c r="A7" s="6">
        <v>2</v>
      </c>
      <c r="B7" s="7" t="s">
        <v>14</v>
      </c>
      <c r="C7" s="7"/>
      <c r="D7" s="7"/>
      <c r="E7" s="4" t="s">
        <v>15</v>
      </c>
      <c r="F7" s="3"/>
      <c r="G7" s="3"/>
      <c r="H7" s="3"/>
      <c r="I7" s="3"/>
    </row>
    <row r="8" ht="20" customHeight="1" spans="1:9" x14ac:dyDescent="0.25">
      <c r="A8" s="6">
        <v>3</v>
      </c>
      <c r="B8" s="7" t="s">
        <v>16</v>
      </c>
      <c r="C8" s="7"/>
      <c r="D8" s="7"/>
      <c r="E8" s="4" t="s">
        <v>17</v>
      </c>
      <c r="F8" s="3"/>
      <c r="G8" s="3"/>
      <c r="H8" s="3"/>
      <c r="I8" s="3"/>
    </row>
    <row r="9" ht="20" customHeight="1" spans="1:9" x14ac:dyDescent="0.25">
      <c r="A9" s="6">
        <v>4</v>
      </c>
      <c r="B9" s="7" t="s">
        <v>18</v>
      </c>
      <c r="C9" s="7"/>
      <c r="D9" s="7"/>
      <c r="E9" s="4" t="s">
        <v>19</v>
      </c>
      <c r="F9" s="3"/>
      <c r="G9" s="3"/>
      <c r="H9" s="3"/>
      <c r="I9" s="3"/>
    </row>
    <row r="10" ht="30" customHeight="1" spans="1:9" x14ac:dyDescent="0.25">
      <c r="A10" s="6">
        <v>5</v>
      </c>
      <c r="B10" s="7" t="s">
        <v>20</v>
      </c>
      <c r="C10" s="7"/>
      <c r="D10" s="7"/>
      <c r="E10" s="4" t="s">
        <v>21</v>
      </c>
      <c r="F10" s="3"/>
      <c r="G10" s="3"/>
      <c r="H10" s="3"/>
      <c r="I10" s="3"/>
    </row>
    <row r="11" ht="20" customHeight="1" spans="1:9" x14ac:dyDescent="0.25">
      <c r="A11" s="6">
        <v>6</v>
      </c>
      <c r="B11" s="7" t="s">
        <v>22</v>
      </c>
      <c r="C11" s="7"/>
      <c r="D11" s="7"/>
      <c r="E11" s="4" t="s">
        <v>23</v>
      </c>
      <c r="F11" s="3"/>
      <c r="G11" s="3"/>
      <c r="H11" s="3"/>
      <c r="I11" s="3"/>
    </row>
    <row r="12" ht="20" customHeight="1" spans="1:9" x14ac:dyDescent="0.25">
      <c r="A12" s="6">
        <v>7</v>
      </c>
      <c r="B12" s="7" t="s">
        <v>24</v>
      </c>
      <c r="C12" s="7"/>
      <c r="D12" s="7"/>
      <c r="E12" s="4" t="s">
        <v>25</v>
      </c>
      <c r="F12" s="3"/>
      <c r="G12" s="3"/>
      <c r="H12" s="3"/>
      <c r="I12" s="3"/>
    </row>
    <row r="13" ht="20" customHeight="1" spans="1:9" x14ac:dyDescent="0.25">
      <c r="A13" s="6">
        <v>8</v>
      </c>
      <c r="B13" s="7" t="s">
        <v>26</v>
      </c>
      <c r="C13" s="7"/>
      <c r="D13" s="7"/>
      <c r="E13" s="4" t="s">
        <v>27</v>
      </c>
      <c r="F13" s="3"/>
      <c r="G13" s="3"/>
      <c r="H13" s="3"/>
      <c r="I13" s="3"/>
    </row>
    <row r="14" ht="30" customHeight="1" spans="1:9" x14ac:dyDescent="0.25">
      <c r="A14" s="6">
        <v>9</v>
      </c>
      <c r="B14" s="7" t="s">
        <v>28</v>
      </c>
      <c r="C14" s="7"/>
      <c r="D14" s="7"/>
      <c r="E14" s="4" t="s">
        <v>29</v>
      </c>
      <c r="F14" s="3"/>
      <c r="G14" s="3"/>
      <c r="H14" s="3"/>
      <c r="I14" s="3"/>
    </row>
    <row r="15" ht="20" customHeight="1" spans="1:9" x14ac:dyDescent="0.25">
      <c r="A15" s="6">
        <v>10</v>
      </c>
      <c r="B15" s="7" t="s">
        <v>30</v>
      </c>
      <c r="C15" s="7"/>
      <c r="D15" s="7"/>
      <c r="E15" s="4" t="s">
        <v>31</v>
      </c>
      <c r="F15" s="3"/>
      <c r="G15" s="3"/>
      <c r="H15" s="3"/>
      <c r="I15" s="3"/>
    </row>
    <row r="16" ht="20" customHeight="1" spans="1:9" x14ac:dyDescent="0.25">
      <c r="A16" s="6">
        <v>11</v>
      </c>
      <c r="B16" s="7" t="s">
        <v>32</v>
      </c>
      <c r="C16" s="7"/>
      <c r="D16" s="7"/>
      <c r="E16" s="4" t="s">
        <v>33</v>
      </c>
      <c r="F16" s="3"/>
      <c r="G16" s="3"/>
      <c r="H16" s="3"/>
      <c r="I16" s="3"/>
    </row>
    <row r="17" ht="20" customHeight="1" spans="1:9" x14ac:dyDescent="0.25">
      <c r="A17" s="6">
        <v>12</v>
      </c>
      <c r="B17" s="7" t="s">
        <v>34</v>
      </c>
      <c r="C17" s="7"/>
      <c r="D17" s="7"/>
      <c r="E17" s="4" t="s">
        <v>15</v>
      </c>
      <c r="F17" s="3"/>
      <c r="G17" s="3"/>
      <c r="H17" s="3"/>
      <c r="I17" s="3"/>
    </row>
    <row r="18" ht="20" customHeight="1" spans="1:9" x14ac:dyDescent="0.25">
      <c r="A18" s="6">
        <v>13</v>
      </c>
      <c r="B18" s="7" t="s">
        <v>35</v>
      </c>
      <c r="C18" s="7"/>
      <c r="D18" s="7"/>
      <c r="E18" s="4" t="s">
        <v>17</v>
      </c>
      <c r="F18" s="3"/>
      <c r="G18" s="3"/>
      <c r="H18" s="3"/>
      <c r="I18" s="3"/>
    </row>
    <row r="19" ht="20" customHeight="1" spans="1:9" x14ac:dyDescent="0.25">
      <c r="A19" s="6">
        <v>14</v>
      </c>
      <c r="B19" s="7" t="s">
        <v>36</v>
      </c>
      <c r="C19" s="7"/>
      <c r="D19" s="7"/>
      <c r="E19" s="4" t="s">
        <v>19</v>
      </c>
      <c r="F19" s="3"/>
      <c r="G19" s="3"/>
      <c r="H19" s="3"/>
      <c r="I19" s="3"/>
    </row>
    <row r="20" ht="30" customHeight="1" spans="1:9" x14ac:dyDescent="0.25">
      <c r="A20" s="6">
        <v>15</v>
      </c>
      <c r="B20" s="7" t="s">
        <v>37</v>
      </c>
      <c r="C20" s="7"/>
      <c r="D20" s="7"/>
      <c r="E20" s="4" t="s">
        <v>21</v>
      </c>
      <c r="F20" s="3"/>
      <c r="G20" s="3"/>
      <c r="H20" s="3"/>
      <c r="I20" s="3"/>
    </row>
    <row r="21" ht="30" customHeight="1" spans="1:9" x14ac:dyDescent="0.25">
      <c r="A21" s="6">
        <v>16</v>
      </c>
      <c r="B21" s="7" t="s">
        <v>38</v>
      </c>
      <c r="C21" s="7"/>
      <c r="D21" s="7"/>
      <c r="E21" s="4" t="s">
        <v>39</v>
      </c>
      <c r="F21" s="3"/>
      <c r="G21" s="3"/>
      <c r="H21" s="3"/>
      <c r="I21" s="3"/>
    </row>
    <row r="22" ht="20" customHeight="1" spans="1:9" x14ac:dyDescent="0.25">
      <c r="A22" s="6">
        <v>17</v>
      </c>
      <c r="B22" s="7" t="s">
        <v>40</v>
      </c>
      <c r="C22" s="7"/>
      <c r="D22" s="7"/>
      <c r="E22" s="4" t="s">
        <v>41</v>
      </c>
      <c r="F22" s="3"/>
      <c r="G22" s="3"/>
      <c r="H22" s="3"/>
      <c r="I22" s="3"/>
    </row>
    <row r="23" ht="20" customHeight="1" spans="1:9" x14ac:dyDescent="0.25">
      <c r="A23" s="6">
        <v>18</v>
      </c>
      <c r="B23" s="7" t="s">
        <v>42</v>
      </c>
      <c r="C23" s="7"/>
      <c r="D23" s="7"/>
      <c r="E23" s="4" t="s">
        <v>43</v>
      </c>
      <c r="F23" s="3"/>
      <c r="G23" s="3"/>
      <c r="H23" s="3"/>
      <c r="I23" s="3"/>
    </row>
    <row r="24" ht="20" customHeight="1" spans="1:9" x14ac:dyDescent="0.25">
      <c r="A24" s="6">
        <v>19</v>
      </c>
      <c r="B24" s="7" t="s">
        <v>44</v>
      </c>
      <c r="C24" s="7"/>
      <c r="D24" s="7"/>
      <c r="E24" s="4" t="s">
        <v>45</v>
      </c>
      <c r="F24" s="3"/>
      <c r="G24" s="3"/>
      <c r="H24" s="3"/>
      <c r="I24" s="3"/>
    </row>
    <row r="25" ht="20" customHeight="1" spans="1:9" x14ac:dyDescent="0.25">
      <c r="A25" s="6">
        <v>20</v>
      </c>
      <c r="B25" s="7" t="s">
        <v>46</v>
      </c>
      <c r="C25" s="7"/>
      <c r="D25" s="7"/>
      <c r="E25" s="4" t="s">
        <v>47</v>
      </c>
      <c r="F25" s="3"/>
      <c r="G25" s="3"/>
      <c r="H25" s="3"/>
      <c r="I25" s="3"/>
    </row>
    <row r="26" ht="20" customHeight="1" spans="1:9" x14ac:dyDescent="0.25">
      <c r="A26" s="6">
        <v>21</v>
      </c>
      <c r="B26" s="7" t="s">
        <v>48</v>
      </c>
      <c r="C26" s="7"/>
      <c r="D26" s="7"/>
      <c r="E26" s="4" t="s">
        <v>49</v>
      </c>
      <c r="F26" s="3"/>
      <c r="G26" s="3"/>
      <c r="H26" s="3"/>
      <c r="I26" s="3"/>
    </row>
    <row r="27" ht="20" customHeight="1" spans="2:7" x14ac:dyDescent="0.25">
      <c r="B27" s="2" t="s">
        <v>50</v>
      </c>
      <c r="C27" s="2"/>
      <c r="D27" s="2"/>
      <c r="F27" s="7" t="str">
        <f>COUNTBLANK(F6:F26)&amp;" 件"</f>
        <v>21 件</v>
      </c>
      <c r="G27" s="7" t="str">
        <f>COUNTBLANK(G6:G26)&amp;" 件"</f>
        <v>21 件</v>
      </c>
    </row>
    <row r="28" ht="20" customHeight="1" x14ac:dyDescent="0.25"/>
    <row r="29" ht="20" customHeight="1" spans="1:9" x14ac:dyDescent="0.25">
      <c r="A29" s="8" t="s">
        <v>51</v>
      </c>
      <c r="B29" s="8"/>
      <c r="C29" s="8"/>
      <c r="D29" s="8"/>
      <c r="E29" s="8"/>
      <c r="F29" s="8"/>
      <c r="G29" s="8"/>
      <c r="H29" s="8"/>
      <c r="I29" s="8"/>
    </row>
    <row r="30" ht="20" customHeight="1" spans="1:9" x14ac:dyDescent="0.25">
      <c r="A30" s="5" t="s">
        <v>52</v>
      </c>
      <c r="B30" s="5" t="s">
        <v>53</v>
      </c>
      <c r="C30" s="5"/>
      <c r="D30" s="5" t="s">
        <v>54</v>
      </c>
      <c r="E30" s="5" t="s">
        <v>55</v>
      </c>
      <c r="F30" s="5" t="s">
        <v>56</v>
      </c>
      <c r="G30" s="5" t="s">
        <v>57</v>
      </c>
      <c r="H30" s="5"/>
      <c r="I30" s="5" t="s">
        <v>58</v>
      </c>
    </row>
    <row r="31" ht="34" customHeight="1" spans="1:9" x14ac:dyDescent="0.25">
      <c r="A31" s="2" t="s">
        <v>59</v>
      </c>
      <c r="B31" s="3"/>
      <c r="C31" s="3"/>
      <c r="D31" s="3"/>
      <c r="E31" s="3"/>
      <c r="F31" s="3"/>
      <c r="G31" s="7">
        <f>IF(OR(E31="",F31=""),"",IF(E31&lt;F31,"契約の途中で許可の期限が来る（更新後の許可証の写しを取り直す）","許可の期限は契約の終了より後"))</f>
      </c>
      <c r="H31" s="7"/>
      <c r="I31" s="7">
        <f>IF(F31="","",TEXT(EDATE(F31,60),"yyyy/mm/dd"))</f>
      </c>
    </row>
    <row r="32" ht="34" customHeight="1" spans="1:9" x14ac:dyDescent="0.25">
      <c r="A32" s="2" t="s">
        <v>60</v>
      </c>
      <c r="B32" s="3"/>
      <c r="C32" s="3"/>
      <c r="D32" s="3"/>
      <c r="E32" s="3"/>
      <c r="F32" s="3"/>
      <c r="G32" s="7">
        <f>IF(OR(E32="",F32=""),"",IF(E32&lt;F32,"契約の途中で許可の期限が来る（更新後の許可証の写しを取り直す）","許可の期限は契約の終了より後"))</f>
      </c>
      <c r="H32" s="7"/>
      <c r="I32" s="7">
        <f>IF(F32="","",TEXT(EDATE(F32,60),"yyyy/mm/dd"))</f>
      </c>
    </row>
    <row r="33" ht="20" customHeight="1" spans="1:9" x14ac:dyDescent="0.25">
      <c r="A33" s="4" t="s">
        <v>61</v>
      </c>
      <c r="B33" s="4"/>
      <c r="C33" s="4"/>
      <c r="D33" s="4"/>
      <c r="E33" s="4"/>
      <c r="F33" s="4"/>
      <c r="G33" s="4"/>
      <c r="H33" s="4"/>
      <c r="I33" s="4"/>
    </row>
    <row r="34" ht="20" customHeight="1" x14ac:dyDescent="0.25"/>
    <row r="35" ht="20" customHeight="1" spans="1:9" x14ac:dyDescent="0.25">
      <c r="A35" s="8" t="s">
        <v>62</v>
      </c>
      <c r="B35" s="8"/>
      <c r="C35" s="8"/>
      <c r="D35" s="8"/>
      <c r="E35" s="8"/>
      <c r="F35" s="8"/>
      <c r="G35" s="8"/>
      <c r="H35" s="8"/>
      <c r="I35" s="8"/>
    </row>
    <row r="36" ht="20" customHeight="1" spans="1:9" x14ac:dyDescent="0.25">
      <c r="A36" s="5" t="s">
        <v>6</v>
      </c>
      <c r="B36" s="5" t="s">
        <v>63</v>
      </c>
      <c r="C36" s="5"/>
      <c r="D36" s="5"/>
      <c r="E36" s="5" t="s">
        <v>64</v>
      </c>
      <c r="F36" s="5" t="s">
        <v>65</v>
      </c>
      <c r="G36" s="5" t="s">
        <v>66</v>
      </c>
      <c r="H36" s="5" t="s">
        <v>67</v>
      </c>
      <c r="I36" s="5" t="s">
        <v>68</v>
      </c>
    </row>
    <row r="37" ht="20" customHeight="1" spans="1:9" x14ac:dyDescent="0.25">
      <c r="A37" s="6">
        <v>1</v>
      </c>
      <c r="B37" s="3"/>
      <c r="C37" s="3"/>
      <c r="D37" s="3"/>
      <c r="E37" s="6"/>
      <c r="F37" s="7"/>
      <c r="G37" s="9"/>
      <c r="H37" s="9">
        <f>IF(OR(E37="",G37=""),"",E37*G37)</f>
      </c>
      <c r="I37" s="3"/>
    </row>
    <row r="38" ht="20" customHeight="1" spans="1:9" x14ac:dyDescent="0.25">
      <c r="A38" s="6">
        <v>2</v>
      </c>
      <c r="B38" s="3"/>
      <c r="C38" s="3"/>
      <c r="D38" s="3"/>
      <c r="E38" s="6"/>
      <c r="F38" s="7"/>
      <c r="G38" s="9"/>
      <c r="H38" s="9">
        <f>IF(OR(E38="",G38=""),"",E38*G38)</f>
      </c>
      <c r="I38" s="3"/>
    </row>
    <row r="39" ht="20" customHeight="1" spans="1:9" x14ac:dyDescent="0.25">
      <c r="A39" s="6">
        <v>3</v>
      </c>
      <c r="B39" s="3"/>
      <c r="C39" s="3"/>
      <c r="D39" s="3"/>
      <c r="E39" s="6"/>
      <c r="F39" s="7"/>
      <c r="G39" s="9"/>
      <c r="H39" s="9">
        <f>IF(OR(E39="",G39=""),"",E39*G39)</f>
      </c>
      <c r="I39" s="3"/>
    </row>
    <row r="40" ht="20" customHeight="1" spans="1:9" x14ac:dyDescent="0.25">
      <c r="A40" s="6">
        <v>4</v>
      </c>
      <c r="B40" s="3"/>
      <c r="C40" s="3"/>
      <c r="D40" s="3"/>
      <c r="E40" s="6"/>
      <c r="F40" s="7"/>
      <c r="G40" s="9"/>
      <c r="H40" s="9">
        <f>IF(OR(E40="",G40=""),"",E40*G40)</f>
      </c>
      <c r="I40" s="3"/>
    </row>
    <row r="41" ht="20" customHeight="1" spans="1:9" x14ac:dyDescent="0.25">
      <c r="A41" s="6">
        <v>5</v>
      </c>
      <c r="B41" s="3"/>
      <c r="C41" s="3"/>
      <c r="D41" s="3"/>
      <c r="E41" s="6"/>
      <c r="F41" s="7"/>
      <c r="G41" s="9"/>
      <c r="H41" s="9">
        <f>IF(OR(E41="",G41=""),"",E41*G41)</f>
      </c>
      <c r="I41" s="3"/>
    </row>
    <row r="42" ht="20" customHeight="1" spans="1:9" x14ac:dyDescent="0.25">
      <c r="A42" s="6">
        <v>6</v>
      </c>
      <c r="B42" s="3"/>
      <c r="C42" s="3"/>
      <c r="D42" s="3"/>
      <c r="E42" s="6"/>
      <c r="F42" s="7"/>
      <c r="G42" s="9"/>
      <c r="H42" s="9">
        <f>IF(OR(E42="",G42=""),"",E42*G42)</f>
      </c>
      <c r="I42" s="3"/>
    </row>
    <row r="43" ht="20" customHeight="1" spans="7:8" x14ac:dyDescent="0.25">
      <c r="G43" s="2" t="s">
        <v>69</v>
      </c>
      <c r="H43" s="9">
        <f>SUM(H37:H42)</f>
        <v>0</v>
      </c>
    </row>
    <row r="44" ht="20" customHeight="1" spans="1:9" x14ac:dyDescent="0.25">
      <c r="A44" s="4" t="s">
        <v>70</v>
      </c>
      <c r="B44" s="4"/>
      <c r="C44" s="4"/>
      <c r="D44" s="4"/>
      <c r="E44" s="4"/>
      <c r="F44" s="4"/>
      <c r="G44" s="4"/>
      <c r="H44" s="4"/>
      <c r="I44" s="4"/>
    </row>
  </sheetData>
  <mergeCells count="70">
    <mergeCell ref="A1:I1"/>
    <mergeCell ref="A2:B2"/>
    <mergeCell ref="C2:E2"/>
    <mergeCell ref="G2:I2"/>
    <mergeCell ref="A3:B3"/>
    <mergeCell ref="C3:E3"/>
    <mergeCell ref="G3:I3"/>
    <mergeCell ref="A4:I4"/>
    <mergeCell ref="B5:D5"/>
    <mergeCell ref="H5:I5"/>
    <mergeCell ref="B6:D6"/>
    <mergeCell ref="H6:I6"/>
    <mergeCell ref="B7:D7"/>
    <mergeCell ref="H7:I7"/>
    <mergeCell ref="B8:D8"/>
    <mergeCell ref="H8:I8"/>
    <mergeCell ref="B9:D9"/>
    <mergeCell ref="H9:I9"/>
    <mergeCell ref="B10:D10"/>
    <mergeCell ref="H10:I10"/>
    <mergeCell ref="B11:D11"/>
    <mergeCell ref="H11:I11"/>
    <mergeCell ref="B12:D12"/>
    <mergeCell ref="H12:I12"/>
    <mergeCell ref="B13:D13"/>
    <mergeCell ref="H13:I13"/>
    <mergeCell ref="B14:D14"/>
    <mergeCell ref="H14:I14"/>
    <mergeCell ref="B15:D15"/>
    <mergeCell ref="H15:I15"/>
    <mergeCell ref="B16:D16"/>
    <mergeCell ref="H16:I16"/>
    <mergeCell ref="B17:D17"/>
    <mergeCell ref="H17:I17"/>
    <mergeCell ref="B18:D18"/>
    <mergeCell ref="H18:I18"/>
    <mergeCell ref="B19:D19"/>
    <mergeCell ref="H19:I19"/>
    <mergeCell ref="B20:D20"/>
    <mergeCell ref="H20:I20"/>
    <mergeCell ref="B21:D21"/>
    <mergeCell ref="H21:I21"/>
    <mergeCell ref="B22:D22"/>
    <mergeCell ref="H22:I22"/>
    <mergeCell ref="B23:D23"/>
    <mergeCell ref="H23:I23"/>
    <mergeCell ref="B24:D24"/>
    <mergeCell ref="H24:I24"/>
    <mergeCell ref="B25:D25"/>
    <mergeCell ref="H25:I25"/>
    <mergeCell ref="B26:D26"/>
    <mergeCell ref="H26:I26"/>
    <mergeCell ref="B27:D27"/>
    <mergeCell ref="A29:I29"/>
    <mergeCell ref="B30:C30"/>
    <mergeCell ref="G30:H30"/>
    <mergeCell ref="B31:C31"/>
    <mergeCell ref="G31:H31"/>
    <mergeCell ref="B32:C32"/>
    <mergeCell ref="G32:H32"/>
    <mergeCell ref="A33:I33"/>
    <mergeCell ref="A35:I35"/>
    <mergeCell ref="B36:D36"/>
    <mergeCell ref="B37:D37"/>
    <mergeCell ref="B38:D38"/>
    <mergeCell ref="B39:D39"/>
    <mergeCell ref="B40:D40"/>
    <mergeCell ref="B41:D41"/>
    <mergeCell ref="B42:D42"/>
    <mergeCell ref="A44:I44"/>
  </mergeCells>
  <dataValidations count="2">
    <dataValidation type="list" allowBlank="1" sqref="F10:G26">
      <formula1>"済,該当なし"</formula1>
    </dataValidation>
    <dataValidation type="list" allowBlank="1" sqref="F6:G26">
      <formula1>"済,該当なし"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 showGridLines="0"/>
  </sheetViews>
  <sheetFormatPr defaultRowHeight="15" outlineLevelRow="0" outlineLevelCol="0" x14ac:dyDescent="55"/>
  <cols>
    <col min="1" max="1" width="5" customWidth="1"/>
    <col min="2" max="4" width="14" customWidth="1"/>
    <col min="5" max="5" width="18" customWidth="1"/>
    <col min="6" max="7" width="13" customWidth="1"/>
    <col min="8" max="9" width="14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1</v>
      </c>
      <c r="B2" s="2"/>
      <c r="C2" s="3" t="s">
        <v>71</v>
      </c>
      <c r="D2" s="3"/>
      <c r="E2" s="3"/>
      <c r="F2" s="2" t="s">
        <v>2</v>
      </c>
      <c r="G2" s="3" t="s">
        <v>72</v>
      </c>
      <c r="H2" s="3"/>
      <c r="I2" s="3"/>
    </row>
    <row r="3" ht="20" customHeight="1" spans="1:9" x14ac:dyDescent="0.25">
      <c r="A3" s="2" t="s">
        <v>3</v>
      </c>
      <c r="B3" s="2"/>
      <c r="C3" s="3" t="s">
        <v>73</v>
      </c>
      <c r="D3" s="3"/>
      <c r="E3" s="3"/>
      <c r="F3" s="2" t="s">
        <v>4</v>
      </c>
      <c r="G3" s="3" t="s">
        <v>74</v>
      </c>
      <c r="H3" s="3"/>
      <c r="I3" s="3"/>
    </row>
    <row r="4" ht="20" customHeight="1" spans="1:9" x14ac:dyDescent="0.25">
      <c r="A4" s="4" t="s">
        <v>5</v>
      </c>
      <c r="B4" s="4"/>
      <c r="C4" s="4"/>
      <c r="D4" s="4"/>
      <c r="E4" s="4"/>
      <c r="F4" s="4"/>
      <c r="G4" s="4"/>
      <c r="H4" s="4"/>
      <c r="I4" s="4"/>
    </row>
    <row r="5" ht="20" customHeight="1" spans="1:9" x14ac:dyDescent="0.25">
      <c r="A5" s="5" t="s">
        <v>6</v>
      </c>
      <c r="B5" s="5" t="s">
        <v>7</v>
      </c>
      <c r="C5" s="5"/>
      <c r="D5" s="5"/>
      <c r="E5" s="5" t="s">
        <v>8</v>
      </c>
      <c r="F5" s="5" t="s">
        <v>9</v>
      </c>
      <c r="G5" s="5" t="s">
        <v>10</v>
      </c>
      <c r="H5" s="5" t="s">
        <v>11</v>
      </c>
      <c r="I5" s="5"/>
    </row>
    <row r="6" ht="20" customHeight="1" spans="1:9" x14ac:dyDescent="0.25">
      <c r="A6" s="6">
        <v>1</v>
      </c>
      <c r="B6" s="7" t="s">
        <v>12</v>
      </c>
      <c r="C6" s="7"/>
      <c r="D6" s="7"/>
      <c r="E6" s="4" t="s">
        <v>13</v>
      </c>
      <c r="F6" s="3" t="s">
        <v>75</v>
      </c>
      <c r="G6" s="3" t="s">
        <v>75</v>
      </c>
      <c r="H6" s="3" t="s">
        <v>76</v>
      </c>
      <c r="I6" s="3"/>
    </row>
    <row r="7" ht="20" customHeight="1" spans="1:9" x14ac:dyDescent="0.25">
      <c r="A7" s="6">
        <v>2</v>
      </c>
      <c r="B7" s="7" t="s">
        <v>14</v>
      </c>
      <c r="C7" s="7"/>
      <c r="D7" s="7"/>
      <c r="E7" s="4" t="s">
        <v>15</v>
      </c>
      <c r="F7" s="3" t="s">
        <v>75</v>
      </c>
      <c r="G7" s="3" t="s">
        <v>77</v>
      </c>
      <c r="H7" s="3" t="s">
        <v>78</v>
      </c>
      <c r="I7" s="3"/>
    </row>
    <row r="8" ht="20" customHeight="1" spans="1:9" x14ac:dyDescent="0.25">
      <c r="A8" s="6">
        <v>3</v>
      </c>
      <c r="B8" s="7" t="s">
        <v>16</v>
      </c>
      <c r="C8" s="7"/>
      <c r="D8" s="7"/>
      <c r="E8" s="4" t="s">
        <v>17</v>
      </c>
      <c r="F8" s="3" t="s">
        <v>77</v>
      </c>
      <c r="G8" s="3" t="s">
        <v>75</v>
      </c>
      <c r="H8" s="3" t="s">
        <v>79</v>
      </c>
      <c r="I8" s="3"/>
    </row>
    <row r="9" ht="20" customHeight="1" spans="1:9" x14ac:dyDescent="0.25">
      <c r="A9" s="6">
        <v>4</v>
      </c>
      <c r="B9" s="7" t="s">
        <v>18</v>
      </c>
      <c r="C9" s="7"/>
      <c r="D9" s="7"/>
      <c r="E9" s="4" t="s">
        <v>19</v>
      </c>
      <c r="F9" s="3" t="s">
        <v>77</v>
      </c>
      <c r="G9" s="3" t="s">
        <v>77</v>
      </c>
      <c r="H9" s="3"/>
      <c r="I9" s="3"/>
    </row>
    <row r="10" ht="30" customHeight="1" spans="1:9" x14ac:dyDescent="0.25">
      <c r="A10" s="6">
        <v>5</v>
      </c>
      <c r="B10" s="7" t="s">
        <v>20</v>
      </c>
      <c r="C10" s="7"/>
      <c r="D10" s="7"/>
      <c r="E10" s="4" t="s">
        <v>21</v>
      </c>
      <c r="F10" s="3" t="s">
        <v>77</v>
      </c>
      <c r="G10" s="3" t="s">
        <v>75</v>
      </c>
      <c r="H10" s="3" t="s">
        <v>80</v>
      </c>
      <c r="I10" s="3"/>
    </row>
    <row r="11" ht="20" customHeight="1" spans="1:9" x14ac:dyDescent="0.25">
      <c r="A11" s="6">
        <v>6</v>
      </c>
      <c r="B11" s="7" t="s">
        <v>22</v>
      </c>
      <c r="C11" s="7"/>
      <c r="D11" s="7"/>
      <c r="E11" s="4" t="s">
        <v>23</v>
      </c>
      <c r="F11" s="3" t="s">
        <v>75</v>
      </c>
      <c r="G11" s="3" t="s">
        <v>75</v>
      </c>
      <c r="H11" s="3" t="s">
        <v>81</v>
      </c>
      <c r="I11" s="3"/>
    </row>
    <row r="12" ht="20" customHeight="1" spans="1:9" x14ac:dyDescent="0.25">
      <c r="A12" s="6">
        <v>7</v>
      </c>
      <c r="B12" s="7" t="s">
        <v>24</v>
      </c>
      <c r="C12" s="7"/>
      <c r="D12" s="7"/>
      <c r="E12" s="4" t="s">
        <v>25</v>
      </c>
      <c r="F12" s="3" t="s">
        <v>75</v>
      </c>
      <c r="G12" s="3" t="s">
        <v>75</v>
      </c>
      <c r="H12" s="3" t="s">
        <v>82</v>
      </c>
      <c r="I12" s="3"/>
    </row>
    <row r="13" ht="20" customHeight="1" spans="1:9" x14ac:dyDescent="0.25">
      <c r="A13" s="6">
        <v>8</v>
      </c>
      <c r="B13" s="7" t="s">
        <v>26</v>
      </c>
      <c r="C13" s="7"/>
      <c r="D13" s="7"/>
      <c r="E13" s="4" t="s">
        <v>27</v>
      </c>
      <c r="F13" s="3" t="s">
        <v>75</v>
      </c>
      <c r="G13" s="3" t="s">
        <v>75</v>
      </c>
      <c r="H13" s="3" t="s">
        <v>83</v>
      </c>
      <c r="I13" s="3"/>
    </row>
    <row r="14" ht="30" customHeight="1" spans="1:9" x14ac:dyDescent="0.25">
      <c r="A14" s="6">
        <v>9</v>
      </c>
      <c r="B14" s="7" t="s">
        <v>28</v>
      </c>
      <c r="C14" s="7"/>
      <c r="D14" s="7"/>
      <c r="E14" s="4" t="s">
        <v>29</v>
      </c>
      <c r="F14" s="3" t="s">
        <v>77</v>
      </c>
      <c r="G14" s="3" t="s">
        <v>77</v>
      </c>
      <c r="H14" s="3" t="s">
        <v>84</v>
      </c>
      <c r="I14" s="3"/>
    </row>
    <row r="15" ht="20" customHeight="1" spans="1:9" x14ac:dyDescent="0.25">
      <c r="A15" s="6">
        <v>10</v>
      </c>
      <c r="B15" s="7" t="s">
        <v>30</v>
      </c>
      <c r="C15" s="7"/>
      <c r="D15" s="7"/>
      <c r="E15" s="4" t="s">
        <v>31</v>
      </c>
      <c r="F15" s="3" t="s">
        <v>77</v>
      </c>
      <c r="G15" s="3" t="s">
        <v>77</v>
      </c>
      <c r="H15" s="3"/>
      <c r="I15" s="3"/>
    </row>
    <row r="16" ht="20" customHeight="1" spans="1:9" x14ac:dyDescent="0.25">
      <c r="A16" s="6">
        <v>11</v>
      </c>
      <c r="B16" s="7" t="s">
        <v>32</v>
      </c>
      <c r="C16" s="7"/>
      <c r="D16" s="7"/>
      <c r="E16" s="4" t="s">
        <v>33</v>
      </c>
      <c r="F16" s="3" t="s">
        <v>75</v>
      </c>
      <c r="G16" s="3" t="s">
        <v>75</v>
      </c>
      <c r="H16" s="3" t="s">
        <v>85</v>
      </c>
      <c r="I16" s="3"/>
    </row>
    <row r="17" ht="20" customHeight="1" spans="1:9" x14ac:dyDescent="0.25">
      <c r="A17" s="6">
        <v>12</v>
      </c>
      <c r="B17" s="7" t="s">
        <v>34</v>
      </c>
      <c r="C17" s="7"/>
      <c r="D17" s="7"/>
      <c r="E17" s="4" t="s">
        <v>15</v>
      </c>
      <c r="F17" s="3" t="s">
        <v>75</v>
      </c>
      <c r="G17" s="3" t="s">
        <v>75</v>
      </c>
      <c r="H17" s="3" t="s">
        <v>85</v>
      </c>
      <c r="I17" s="3"/>
    </row>
    <row r="18" ht="20" customHeight="1" spans="1:9" x14ac:dyDescent="0.25">
      <c r="A18" s="6">
        <v>13</v>
      </c>
      <c r="B18" s="7" t="s">
        <v>35</v>
      </c>
      <c r="C18" s="7"/>
      <c r="D18" s="7"/>
      <c r="E18" s="4" t="s">
        <v>17</v>
      </c>
      <c r="F18" s="3" t="s">
        <v>75</v>
      </c>
      <c r="G18" s="3" t="s">
        <v>75</v>
      </c>
      <c r="H18" s="3" t="s">
        <v>85</v>
      </c>
      <c r="I18" s="3"/>
    </row>
    <row r="19" ht="20" customHeight="1" spans="1:9" x14ac:dyDescent="0.25">
      <c r="A19" s="6">
        <v>14</v>
      </c>
      <c r="B19" s="7" t="s">
        <v>36</v>
      </c>
      <c r="C19" s="7"/>
      <c r="D19" s="7"/>
      <c r="E19" s="4" t="s">
        <v>19</v>
      </c>
      <c r="F19" s="3" t="s">
        <v>77</v>
      </c>
      <c r="G19" s="3" t="s">
        <v>77</v>
      </c>
      <c r="H19" s="3"/>
      <c r="I19" s="3"/>
    </row>
    <row r="20" ht="30" customHeight="1" spans="1:9" x14ac:dyDescent="0.25">
      <c r="A20" s="6">
        <v>15</v>
      </c>
      <c r="B20" s="7" t="s">
        <v>37</v>
      </c>
      <c r="C20" s="7"/>
      <c r="D20" s="7"/>
      <c r="E20" s="4" t="s">
        <v>21</v>
      </c>
      <c r="F20" s="3" t="s">
        <v>75</v>
      </c>
      <c r="G20" s="3" t="s">
        <v>75</v>
      </c>
      <c r="H20" s="3" t="s">
        <v>86</v>
      </c>
      <c r="I20" s="3"/>
    </row>
    <row r="21" ht="30" customHeight="1" spans="1:9" x14ac:dyDescent="0.25">
      <c r="A21" s="6">
        <v>16</v>
      </c>
      <c r="B21" s="7" t="s">
        <v>38</v>
      </c>
      <c r="C21" s="7"/>
      <c r="D21" s="7"/>
      <c r="E21" s="4" t="s">
        <v>39</v>
      </c>
      <c r="F21" s="3" t="s">
        <v>77</v>
      </c>
      <c r="G21" s="3" t="s">
        <v>77</v>
      </c>
      <c r="H21" s="3"/>
      <c r="I21" s="3"/>
    </row>
    <row r="22" ht="20" customHeight="1" spans="1:9" x14ac:dyDescent="0.25">
      <c r="A22" s="6">
        <v>17</v>
      </c>
      <c r="B22" s="7" t="s">
        <v>40</v>
      </c>
      <c r="C22" s="7"/>
      <c r="D22" s="7"/>
      <c r="E22" s="4" t="s">
        <v>41</v>
      </c>
      <c r="F22" s="3" t="s">
        <v>75</v>
      </c>
      <c r="G22" s="3" t="s">
        <v>75</v>
      </c>
      <c r="H22" s="3"/>
      <c r="I22" s="3"/>
    </row>
    <row r="23" ht="20" customHeight="1" spans="1:9" x14ac:dyDescent="0.25">
      <c r="A23" s="6">
        <v>18</v>
      </c>
      <c r="B23" s="7" t="s">
        <v>42</v>
      </c>
      <c r="C23" s="7"/>
      <c r="D23" s="7"/>
      <c r="E23" s="4" t="s">
        <v>43</v>
      </c>
      <c r="F23" s="3" t="s">
        <v>75</v>
      </c>
      <c r="G23" s="3" t="s">
        <v>75</v>
      </c>
      <c r="H23" s="3" t="s">
        <v>87</v>
      </c>
      <c r="I23" s="3"/>
    </row>
    <row r="24" ht="20" customHeight="1" spans="1:9" x14ac:dyDescent="0.25">
      <c r="A24" s="6">
        <v>19</v>
      </c>
      <c r="B24" s="7" t="s">
        <v>44</v>
      </c>
      <c r="C24" s="7"/>
      <c r="D24" s="7"/>
      <c r="E24" s="4" t="s">
        <v>45</v>
      </c>
      <c r="F24" s="3" t="s">
        <v>75</v>
      </c>
      <c r="G24" s="3" t="s">
        <v>75</v>
      </c>
      <c r="H24" s="3" t="s">
        <v>88</v>
      </c>
      <c r="I24" s="3"/>
    </row>
    <row r="25" ht="20" customHeight="1" spans="1:9" x14ac:dyDescent="0.25">
      <c r="A25" s="6">
        <v>20</v>
      </c>
      <c r="B25" s="7" t="s">
        <v>46</v>
      </c>
      <c r="C25" s="7"/>
      <c r="D25" s="7"/>
      <c r="E25" s="4" t="s">
        <v>47</v>
      </c>
      <c r="F25" s="3" t="s">
        <v>75</v>
      </c>
      <c r="G25" s="3" t="s">
        <v>75</v>
      </c>
      <c r="H25" s="3" t="s">
        <v>89</v>
      </c>
      <c r="I25" s="3"/>
    </row>
    <row r="26" ht="20" customHeight="1" spans="1:9" x14ac:dyDescent="0.25">
      <c r="A26" s="6">
        <v>21</v>
      </c>
      <c r="B26" s="7" t="s">
        <v>48</v>
      </c>
      <c r="C26" s="7"/>
      <c r="D26" s="7"/>
      <c r="E26" s="4" t="s">
        <v>49</v>
      </c>
      <c r="F26" s="3" t="s">
        <v>75</v>
      </c>
      <c r="G26" s="3" t="s">
        <v>75</v>
      </c>
      <c r="H26" s="3"/>
      <c r="I26" s="3"/>
    </row>
    <row r="27" ht="20" customHeight="1" spans="2:7" x14ac:dyDescent="0.25">
      <c r="B27" s="2" t="s">
        <v>50</v>
      </c>
      <c r="C27" s="2"/>
      <c r="D27" s="2"/>
      <c r="F27" s="7" t="str">
        <f>COUNTBLANK(F6:F26)&amp;" 件"</f>
        <v>0 件</v>
      </c>
      <c r="G27" s="7" t="str">
        <f>COUNTBLANK(G6:G26)&amp;" 件"</f>
        <v>0 件</v>
      </c>
    </row>
    <row r="28" ht="20" customHeight="1" x14ac:dyDescent="0.25"/>
    <row r="29" ht="20" customHeight="1" spans="1:9" x14ac:dyDescent="0.25">
      <c r="A29" s="8" t="s">
        <v>51</v>
      </c>
      <c r="B29" s="8"/>
      <c r="C29" s="8"/>
      <c r="D29" s="8"/>
      <c r="E29" s="8"/>
      <c r="F29" s="8"/>
      <c r="G29" s="8"/>
      <c r="H29" s="8"/>
      <c r="I29" s="8"/>
    </row>
    <row r="30" ht="20" customHeight="1" spans="1:9" x14ac:dyDescent="0.25">
      <c r="A30" s="5" t="s">
        <v>52</v>
      </c>
      <c r="B30" s="5" t="s">
        <v>53</v>
      </c>
      <c r="C30" s="5"/>
      <c r="D30" s="5" t="s">
        <v>54</v>
      </c>
      <c r="E30" s="5" t="s">
        <v>55</v>
      </c>
      <c r="F30" s="5" t="s">
        <v>56</v>
      </c>
      <c r="G30" s="5" t="s">
        <v>57</v>
      </c>
      <c r="H30" s="5"/>
      <c r="I30" s="5" t="s">
        <v>58</v>
      </c>
    </row>
    <row r="31" ht="34" customHeight="1" spans="1:9" x14ac:dyDescent="0.25">
      <c r="A31" s="2" t="s">
        <v>59</v>
      </c>
      <c r="B31" s="3" t="s">
        <v>73</v>
      </c>
      <c r="C31" s="3"/>
      <c r="D31" s="3" t="s">
        <v>90</v>
      </c>
      <c r="E31" s="10">
        <v>46630</v>
      </c>
      <c r="F31" s="10">
        <v>46477</v>
      </c>
      <c r="G31" s="7" t="str">
        <f>IF(OR(E31="",F31=""),"",IF(E31&lt;F31,"契約の途中で許可の期限が来る（更新後の許可証の写しを取り直す）","許可の期限は契約の終了より後"))</f>
        <v>許可の期限は契約の終了より後</v>
      </c>
      <c r="H31" s="7"/>
      <c r="I31" s="7" t="str">
        <f>IF(F31="","",TEXT(EDATE(F31,60),"yyyy/mm/dd"))</f>
        <v>2032/03/31</v>
      </c>
    </row>
    <row r="32" ht="34" customHeight="1" spans="1:9" x14ac:dyDescent="0.25">
      <c r="A32" s="2" t="s">
        <v>60</v>
      </c>
      <c r="B32" s="3" t="s">
        <v>74</v>
      </c>
      <c r="C32" s="3"/>
      <c r="D32" s="3" t="s">
        <v>90</v>
      </c>
      <c r="E32" s="10">
        <v>46376</v>
      </c>
      <c r="F32" s="10">
        <v>46477</v>
      </c>
      <c r="G32" s="7" t="str">
        <f>IF(OR(E32="",F32=""),"",IF(E32&lt;F32,"契約の途中で許可の期限が来る（更新後の許可証の写しを取り直す）","許可の期限は契約の終了より後"))</f>
        <v>契約の途中で許可の期限が来る（更新後の許可証の写しを取り直す）</v>
      </c>
      <c r="H32" s="7"/>
      <c r="I32" s="7" t="str">
        <f>IF(F32="","",TEXT(EDATE(F32,60),"yyyy/mm/dd"))</f>
        <v>2032/03/31</v>
      </c>
    </row>
    <row r="33" ht="20" customHeight="1" spans="1:9" x14ac:dyDescent="0.25">
      <c r="A33" s="4" t="s">
        <v>61</v>
      </c>
      <c r="B33" s="4"/>
      <c r="C33" s="4"/>
      <c r="D33" s="4"/>
      <c r="E33" s="4"/>
      <c r="F33" s="4"/>
      <c r="G33" s="4"/>
      <c r="H33" s="4"/>
      <c r="I33" s="4"/>
    </row>
    <row r="34" ht="20" customHeight="1" x14ac:dyDescent="0.25"/>
    <row r="35" ht="20" customHeight="1" spans="1:9" x14ac:dyDescent="0.25">
      <c r="A35" s="8" t="s">
        <v>62</v>
      </c>
      <c r="B35" s="8"/>
      <c r="C35" s="8"/>
      <c r="D35" s="8"/>
      <c r="E35" s="8"/>
      <c r="F35" s="8"/>
      <c r="G35" s="8"/>
      <c r="H35" s="8"/>
      <c r="I35" s="8"/>
    </row>
    <row r="36" ht="20" customHeight="1" spans="1:9" x14ac:dyDescent="0.25">
      <c r="A36" s="5" t="s">
        <v>6</v>
      </c>
      <c r="B36" s="5" t="s">
        <v>63</v>
      </c>
      <c r="C36" s="5"/>
      <c r="D36" s="5"/>
      <c r="E36" s="5" t="s">
        <v>64</v>
      </c>
      <c r="F36" s="5" t="s">
        <v>65</v>
      </c>
      <c r="G36" s="5" t="s">
        <v>66</v>
      </c>
      <c r="H36" s="5" t="s">
        <v>67</v>
      </c>
      <c r="I36" s="5" t="s">
        <v>68</v>
      </c>
    </row>
    <row r="37" ht="20" customHeight="1" spans="1:9" x14ac:dyDescent="0.25">
      <c r="A37" s="6">
        <v>1</v>
      </c>
      <c r="B37" s="3" t="s">
        <v>91</v>
      </c>
      <c r="C37" s="3"/>
      <c r="D37" s="3"/>
      <c r="E37" s="6">
        <v>56</v>
      </c>
      <c r="F37" s="7" t="s">
        <v>92</v>
      </c>
      <c r="G37" s="9">
        <v>4000</v>
      </c>
      <c r="H37" s="9">
        <f>IF(OR(E37="",G37=""),"",E37*G37)</f>
        <v>224000</v>
      </c>
      <c r="I37" s="3"/>
    </row>
    <row r="38" ht="20" customHeight="1" spans="1:9" x14ac:dyDescent="0.25">
      <c r="A38" s="6">
        <v>2</v>
      </c>
      <c r="B38" s="3" t="s">
        <v>93</v>
      </c>
      <c r="C38" s="3"/>
      <c r="D38" s="3"/>
      <c r="E38" s="6">
        <v>5</v>
      </c>
      <c r="F38" s="7" t="s">
        <v>92</v>
      </c>
      <c r="G38" s="9">
        <v>5000</v>
      </c>
      <c r="H38" s="9">
        <f>IF(OR(E38="",G38=""),"",E38*G38)</f>
        <v>25000</v>
      </c>
      <c r="I38" s="3"/>
    </row>
    <row r="39" ht="20" customHeight="1" spans="1:9" x14ac:dyDescent="0.25">
      <c r="A39" s="6">
        <v>3</v>
      </c>
      <c r="B39" s="3" t="s">
        <v>94</v>
      </c>
      <c r="C39" s="3"/>
      <c r="D39" s="3"/>
      <c r="E39" s="6">
        <v>21</v>
      </c>
      <c r="F39" s="7" t="s">
        <v>92</v>
      </c>
      <c r="G39" s="9">
        <v>8000</v>
      </c>
      <c r="H39" s="9">
        <f>IF(OR(E39="",G39=""),"",E39*G39)</f>
        <v>168000</v>
      </c>
      <c r="I39" s="3"/>
    </row>
    <row r="40" ht="20" customHeight="1" spans="1:9" x14ac:dyDescent="0.25">
      <c r="A40" s="6">
        <v>4</v>
      </c>
      <c r="B40" s="3" t="s">
        <v>95</v>
      </c>
      <c r="C40" s="3"/>
      <c r="D40" s="3"/>
      <c r="E40" s="6">
        <v>3</v>
      </c>
      <c r="F40" s="7" t="s">
        <v>92</v>
      </c>
      <c r="G40" s="9">
        <v>40000</v>
      </c>
      <c r="H40" s="9">
        <f>IF(OR(E40="",G40=""),"",E40*G40)</f>
        <v>120000</v>
      </c>
      <c r="I40" s="3"/>
    </row>
    <row r="41" ht="20" customHeight="1" spans="1:9" x14ac:dyDescent="0.25">
      <c r="A41" s="6">
        <v>5</v>
      </c>
      <c r="B41" s="3"/>
      <c r="C41" s="3"/>
      <c r="D41" s="3"/>
      <c r="E41" s="6"/>
      <c r="F41" s="7"/>
      <c r="G41" s="9"/>
      <c r="H41" s="9">
        <f>IF(OR(E41="",G41=""),"",E41*G41)</f>
      </c>
      <c r="I41" s="3"/>
    </row>
    <row r="42" ht="20" customHeight="1" spans="1:9" x14ac:dyDescent="0.25">
      <c r="A42" s="6">
        <v>6</v>
      </c>
      <c r="B42" s="3"/>
      <c r="C42" s="3"/>
      <c r="D42" s="3"/>
      <c r="E42" s="6"/>
      <c r="F42" s="7"/>
      <c r="G42" s="9"/>
      <c r="H42" s="9">
        <f>IF(OR(E42="",G42=""),"",E42*G42)</f>
      </c>
      <c r="I42" s="3"/>
    </row>
    <row r="43" ht="20" customHeight="1" spans="7:8" x14ac:dyDescent="0.25">
      <c r="G43" s="2" t="s">
        <v>69</v>
      </c>
      <c r="H43" s="9">
        <f>SUM(H37:H42)</f>
        <v>537000</v>
      </c>
    </row>
    <row r="44" ht="20" customHeight="1" spans="1:9" x14ac:dyDescent="0.25">
      <c r="A44" s="4" t="s">
        <v>70</v>
      </c>
      <c r="B44" s="4"/>
      <c r="C44" s="4"/>
      <c r="D44" s="4"/>
      <c r="E44" s="4"/>
      <c r="F44" s="4"/>
      <c r="G44" s="4"/>
      <c r="H44" s="4"/>
      <c r="I44" s="4"/>
    </row>
  </sheetData>
  <mergeCells count="70">
    <mergeCell ref="A1:I1"/>
    <mergeCell ref="A2:B2"/>
    <mergeCell ref="C2:E2"/>
    <mergeCell ref="G2:I2"/>
    <mergeCell ref="A3:B3"/>
    <mergeCell ref="C3:E3"/>
    <mergeCell ref="G3:I3"/>
    <mergeCell ref="A4:I4"/>
    <mergeCell ref="B5:D5"/>
    <mergeCell ref="H5:I5"/>
    <mergeCell ref="B6:D6"/>
    <mergeCell ref="H6:I6"/>
    <mergeCell ref="B7:D7"/>
    <mergeCell ref="H7:I7"/>
    <mergeCell ref="B8:D8"/>
    <mergeCell ref="H8:I8"/>
    <mergeCell ref="B9:D9"/>
    <mergeCell ref="H9:I9"/>
    <mergeCell ref="B10:D10"/>
    <mergeCell ref="H10:I10"/>
    <mergeCell ref="B11:D11"/>
    <mergeCell ref="H11:I11"/>
    <mergeCell ref="B12:D12"/>
    <mergeCell ref="H12:I12"/>
    <mergeCell ref="B13:D13"/>
    <mergeCell ref="H13:I13"/>
    <mergeCell ref="B14:D14"/>
    <mergeCell ref="H14:I14"/>
    <mergeCell ref="B15:D15"/>
    <mergeCell ref="H15:I15"/>
    <mergeCell ref="B16:D16"/>
    <mergeCell ref="H16:I16"/>
    <mergeCell ref="B17:D17"/>
    <mergeCell ref="H17:I17"/>
    <mergeCell ref="B18:D18"/>
    <mergeCell ref="H18:I18"/>
    <mergeCell ref="B19:D19"/>
    <mergeCell ref="H19:I19"/>
    <mergeCell ref="B20:D20"/>
    <mergeCell ref="H20:I20"/>
    <mergeCell ref="B21:D21"/>
    <mergeCell ref="H21:I21"/>
    <mergeCell ref="B22:D22"/>
    <mergeCell ref="H22:I22"/>
    <mergeCell ref="B23:D23"/>
    <mergeCell ref="H23:I23"/>
    <mergeCell ref="B24:D24"/>
    <mergeCell ref="H24:I24"/>
    <mergeCell ref="B25:D25"/>
    <mergeCell ref="H25:I25"/>
    <mergeCell ref="B26:D26"/>
    <mergeCell ref="H26:I26"/>
    <mergeCell ref="B27:D27"/>
    <mergeCell ref="A29:I29"/>
    <mergeCell ref="B30:C30"/>
    <mergeCell ref="G30:H30"/>
    <mergeCell ref="B31:C31"/>
    <mergeCell ref="G31:H31"/>
    <mergeCell ref="B32:C32"/>
    <mergeCell ref="G32:H32"/>
    <mergeCell ref="A33:I33"/>
    <mergeCell ref="A35:I35"/>
    <mergeCell ref="B36:D36"/>
    <mergeCell ref="B37:D37"/>
    <mergeCell ref="B38:D38"/>
    <mergeCell ref="B39:D39"/>
    <mergeCell ref="B40:D40"/>
    <mergeCell ref="B41:D41"/>
    <mergeCell ref="B42:D42"/>
    <mergeCell ref="A44:I44"/>
  </mergeCells>
  <dataValidations count="2">
    <dataValidation type="list" allowBlank="1" sqref="F10:G26">
      <formula1>"済,該当なし"</formula1>
    </dataValidation>
    <dataValidation type="list" allowBlank="1" sqref="F6:G26">
      <formula1>"済,該当なし"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96</v>
      </c>
      <c r="B2" s="7" t="s">
        <v>97</v>
      </c>
    </row>
    <row r="3" ht="20" customHeight="1" spans="1:2" x14ac:dyDescent="0.25">
      <c r="A3" s="2" t="s">
        <v>98</v>
      </c>
      <c r="B3" s="7" t="s">
        <v>99</v>
      </c>
    </row>
    <row r="4" ht="20" customHeight="1" spans="1:2" x14ac:dyDescent="0.25">
      <c r="A4" s="2" t="s">
        <v>100</v>
      </c>
      <c r="B4" s="7" t="s">
        <v>101</v>
      </c>
    </row>
    <row r="5" ht="20" customHeight="1" spans="1:2" x14ac:dyDescent="0.25">
      <c r="A5" s="2" t="s">
        <v>102</v>
      </c>
      <c r="B5" s="7" t="s">
        <v>103</v>
      </c>
    </row>
    <row r="6" ht="20" customHeight="1" spans="1:2" x14ac:dyDescent="0.25">
      <c r="A6" s="2" t="s">
        <v>104</v>
      </c>
      <c r="B6" s="7" t="s">
        <v>105</v>
      </c>
    </row>
    <row r="7" ht="20" customHeight="1" spans="1:2" x14ac:dyDescent="0.25">
      <c r="A7" s="2" t="s">
        <v>106</v>
      </c>
      <c r="B7" s="7" t="s">
        <v>107</v>
      </c>
    </row>
    <row r="8" ht="20" customHeight="1" spans="1:2" x14ac:dyDescent="0.25">
      <c r="A8" s="2" t="s">
        <v>108</v>
      </c>
      <c r="B8" s="7" t="s">
        <v>109</v>
      </c>
    </row>
    <row r="9" ht="20" customHeight="1" spans="1:2" x14ac:dyDescent="0.25">
      <c r="A9" s="2" t="s">
        <v>110</v>
      </c>
      <c r="B9" s="7" t="s">
        <v>111</v>
      </c>
    </row>
    <row r="10" ht="20" customHeight="1" spans="1:2" x14ac:dyDescent="0.25">
      <c r="A10" s="2" t="s">
        <v>112</v>
      </c>
      <c r="B10" s="7" t="s">
        <v>113</v>
      </c>
    </row>
    <row r="11" ht="20" customHeight="1" spans="1:2" x14ac:dyDescent="0.25">
      <c r="A11" s="2" t="s">
        <v>114</v>
      </c>
      <c r="B11" s="7" t="s">
        <v>115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解体フクロウ（FUKULO／合同会社商陣）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