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<sst xmlns="http://schemas.openxmlformats.org/spreadsheetml/2006/main" count="140" uniqueCount="80">
  <si>
    <t>解体工事業登録の申請準備と更新管理表</t>
  </si>
  <si>
    <t>1．登録が要るかの判定</t>
  </si>
  <si>
    <t>質問</t>
  </si>
  <si>
    <t>答え</t>
  </si>
  <si>
    <t>判定</t>
  </si>
  <si>
    <t>解体工事を請け負うか（はい・いいえ）</t>
  </si>
  <si>
    <t>建設業の許可（土木工事業・建築工事業・解体工事業のどれか）があるか</t>
  </si>
  <si>
    <t>1件の請負代金（万円・税の扱いは窓口の案内に合わせる）</t>
  </si>
  <si>
    <t>建設リサイクル法 第21条：解体工事業を営もうとする者は、区域を管轄する都道府県知事の登録を受けます（土木工事業・建築工事業・解体工事業の建設業許可を受けた者を除く）。建設業法施行令 第1条の2：建設業の許可が要らない軽微な工事は1件500万円未満（建築一式は1,500万円未満または延べ150㎡未満の木造住宅）。</t>
  </si>
  <si>
    <t>2．技術管理者の要件の判定（解体工事業に係る登録等に関する省令 第7条）</t>
  </si>
  <si>
    <t>No.</t>
  </si>
  <si>
    <t>氏名</t>
  </si>
  <si>
    <t>区分</t>
  </si>
  <si>
    <t>実務経験（年）</t>
  </si>
  <si>
    <t>登録講習</t>
  </si>
  <si>
    <t>区分は「資格」「大学・高専（土木工学等）」「高校（土木工学等）」「その他」のどれか。資格は、1級・2級の建設機械施工管理（2級は第1種・第2種）、土木施工管理（2級は土木）、建築施工管理（2級は建築・躯体）、1級・2級建築士、1級とび・とび工（2級は実務1年が要る）、技術士（建設部門）など。登録試験の合格者も要件に合います。実務は解体工事に関するものです。</t>
  </si>
  <si>
    <t>3．申請書類のチェック（解体工事業に係る登録等に関する省令 第3条・第4条）</t>
  </si>
  <si>
    <t>書類</t>
  </si>
  <si>
    <t>根拠</t>
  </si>
  <si>
    <t>済</t>
  </si>
  <si>
    <t>メモ</t>
  </si>
  <si>
    <t>登録申請書（様式第一号）</t>
  </si>
  <si>
    <t>省令 第3条</t>
  </si>
  <si>
    <t>誓約書（様式第二号）</t>
  </si>
  <si>
    <t>省令 第4条第1項第1号・第3項</t>
  </si>
  <si>
    <t>技術管理者の要件を証する書面（実務経験は様式第三号の使用者の証明書、資格は合格証などの写し）</t>
  </si>
  <si>
    <t>省令 第4条第1項第2号・第4項</t>
  </si>
  <si>
    <t>住所・生年月日等に関する調書（様式第四号）</t>
  </si>
  <si>
    <t>省令 第4条第1項第3号・第5項</t>
  </si>
  <si>
    <t>登記事項証明書（法人のとき）</t>
  </si>
  <si>
    <t>省令 第4条第1項第4号</t>
  </si>
  <si>
    <t>住民票の抄本など（窓口から求められたとき）</t>
  </si>
  <si>
    <t>省令 第4条第2項</t>
  </si>
  <si>
    <t>手数料・窓口ごとの添付書類（手引きで確かめる）</t>
  </si>
  <si>
    <t>都道府県ごと</t>
  </si>
  <si>
    <t>「済」の数</t>
  </si>
  <si>
    <t>4．都道府県ごとの登録と更新の期限</t>
  </si>
  <si>
    <t>基準日（今日の日付などを入れる）</t>
  </si>
  <si>
    <t>都道府県</t>
  </si>
  <si>
    <t>登録番号</t>
  </si>
  <si>
    <t>登録年月日</t>
  </si>
  <si>
    <t>有効期間の満了日</t>
  </si>
  <si>
    <t>更新の申請期限</t>
  </si>
  <si>
    <t>残り日数</t>
  </si>
  <si>
    <t>状態</t>
  </si>
  <si>
    <t>建設リサイクル法 第21条第2項：登録は5年ごとに更新。省令 第2条：更新の申請は有効期間満了の日の30日前まで。満了日は、登録の通知書に書かれた日付で確かめてください（この表は登録年月日から5年後の前日として出しています）。登録事項の変更と廃業等の届出は、その日から30日以内です（同法 第25条・第27条）。</t>
  </si>
  <si>
    <t>はい</t>
  </si>
  <si>
    <t>いいえ</t>
  </si>
  <si>
    <t>山田 太郎</t>
  </si>
  <si>
    <t>その他</t>
  </si>
  <si>
    <t>佐藤 次郎</t>
  </si>
  <si>
    <t>高校（土木工学等）</t>
  </si>
  <si>
    <t>鈴木 三郎</t>
  </si>
  <si>
    <t>資格</t>
  </si>
  <si>
    <t>山田は実務経験証明書</t>
  </si>
  <si>
    <t>発行から日が浅いもの</t>
  </si>
  <si>
    <t>〇〇県</t>
  </si>
  <si>
    <t>〇〇県知事（解-4）第0000号</t>
  </si>
  <si>
    <t>△△県</t>
  </si>
  <si>
    <t>△△県知事（解-3）第0000号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</si>
  <si>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</si>
  <si>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</si>
  <si>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</si>
  <si>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</si>
  <si>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</si>
  <si>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1で登録が要るかを判定し、2で技術管理者の候補ごとに区分・実務経験の年数・登録講習の受講を入れて要件を確かめます。3で申請書類を「済」にし、4に登録を受けた都道府県ごとの登録年月日を入れると、満了日・更新の申請期限・残り日数が出ます。基準日は今日の日付などに直してください。</t>
  </si>
  <si>
    <t>判定の付け方</t>
  </si>
  <si>
    <t>1の判定：請け負わない→登録はいらない／許可あり→いらない／許可なしで500万円以上→登録だけでは請け負えない／それ以外→登録が要る。2の判定：大学・高専（土木工学等）は実務2年（講習ありで1年）、高校（土木工学等）は4年（講習ありで3年）、その他は8年（講習ありで7年）。4の状態：申請期限を過ぎた／90日以内／まだ先。</t>
  </si>
  <si>
    <t>自社に合わせて直すなら</t>
  </si>
  <si>
    <t>状態の「申請の準備」は、更新の申請期限まで90日以内で出しています。社内の段取りに合わせて日数を直すときは、状態の数式の90を書き換えます。</t>
  </si>
  <si>
    <t>気をつけること</t>
  </si>
  <si>
    <t>満了日は登録の通知書の日付で確かめてください。技術管理者の判定は省令の基準の目安で、実務経験の中身（解体工事に関するものか）は証明書で確かめます。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</si>
  <si>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</si>
  <si>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</si>
  <si>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</si>
  <si>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建設リサイクル法 第21条（登録・5年ごとの更新・許可を受けた者の除外）、第25条・第27条（変更と廃業等の届出は30日以内）、第31条（技術管理者）、第33条（標識）、第34条（帳簿）。解体工事業に係る登録等に関する省令 第2条（更新は満了の30日前まで）、第3条・第4条（申請書と添付書類）、第7条（技術管理者の基準）、第8条（標識の記載事項）、第9条（帳簿は事業年度末で閉じて5年保存）。建設業法施行令 第1条の2（軽微な工事は1件500万円未満）。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</si>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</sst>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color rgb="FFFFFFFF"/>
      <sz val="10"/>
    </font>
    <font>
      <sz val="10"/>
    </font>
    <font>
      <color rgb="FF4B5563"/>
      <sz val="9"/>
    </font>
    <font>
      <b/>
      <sz val="10"/>
    </font>
  </fonts>
  <fills count="5">
    <fill>
      <patternFill patternType="none"/>
    </fill>
    <fill>
      <patternFill patternType="gray125"/>
    </fill>
    <fill>
      <patternFill patternType="solid">
        <fgColor rgb="FF1D4E9E"/>
      </patternFill>
    </fill>
    <fill>
      <patternFill patternType="solid">
        <fgColor rgb="FFFFFDF2"/>
      </patternFill>
    </fill>
    <fill>
      <patternFill patternType="solid">
        <fgColor rgb="FFEAF0FA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3" max="4" width="12" customWidth="1"/>
    <col min="5" max="5" width="11" customWidth="1"/>
    <col min="6" max="6" width="12" customWidth="1"/>
    <col min="7" max="8" width="13" customWidth="1"/>
    <col min="9" max="9" width="10" customWidth="1"/>
    <col min="10" max="10" width="18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" customHeight="1" spans="1:10" x14ac:dyDescent="0.25">
      <c r="A3" s="3" t="s">
        <v>2</v>
      </c>
      <c r="B3" s="3"/>
      <c r="C3" s="3"/>
      <c r="D3" s="3"/>
      <c r="E3" s="3" t="s">
        <v>3</v>
      </c>
      <c r="F3" s="3"/>
      <c r="G3" s="3" t="s">
        <v>4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5"/>
      <c r="F4" s="5"/>
      <c r="G4" s="4">
        <f>IF(OR(E4="",E5=""),"",IF(E4="いいえ","解体工事を請け負わないなら登録はいらない",IF(E5="はい","許可があるので登録はいらない",IF(E6&gt;=500,"登録だけでは請け負えない（500万円以上は建設業の許可が要る）","登録が要る（工事をする都道府県ごとに知事の登録）"))))</f>
      </c>
      <c r="H4" s="4"/>
      <c r="I4" s="4"/>
      <c r="J4" s="4"/>
    </row>
    <row r="5" ht="30" customHeight="1" spans="1:10" x14ac:dyDescent="0.25">
      <c r="A5" s="4" t="s">
        <v>6</v>
      </c>
      <c r="B5" s="4"/>
      <c r="C5" s="4"/>
      <c r="D5" s="4"/>
      <c r="E5" s="5"/>
      <c r="F5" s="5"/>
      <c r="G5" s="4"/>
      <c r="H5" s="4"/>
      <c r="I5" s="4"/>
      <c r="J5" s="4"/>
    </row>
    <row r="6" ht="30" customHeight="1" spans="1:10" x14ac:dyDescent="0.25">
      <c r="A6" s="4" t="s">
        <v>7</v>
      </c>
      <c r="B6" s="4"/>
      <c r="C6" s="4"/>
      <c r="D6" s="4"/>
      <c r="E6" s="6"/>
      <c r="F6" s="6"/>
      <c r="G6" s="4"/>
      <c r="H6" s="4"/>
      <c r="I6" s="4"/>
      <c r="J6" s="4"/>
    </row>
    <row r="7" ht="34" customHeight="1" spans="1:10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</row>
    <row r="8" ht="20" customHeight="1" x14ac:dyDescent="0.25"/>
    <row r="9" ht="20" customHeight="1" spans="1:10" x14ac:dyDescent="0.25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</row>
    <row r="10" ht="20" customHeight="1" spans="1:10" x14ac:dyDescent="0.25">
      <c r="A10" s="3" t="s">
        <v>10</v>
      </c>
      <c r="B10" s="3" t="s">
        <v>11</v>
      </c>
      <c r="C10" s="3" t="s">
        <v>12</v>
      </c>
      <c r="D10" s="3"/>
      <c r="E10" s="3" t="s">
        <v>13</v>
      </c>
      <c r="F10" s="3" t="s">
        <v>14</v>
      </c>
      <c r="G10" s="3" t="s">
        <v>4</v>
      </c>
      <c r="H10" s="3"/>
      <c r="I10" s="3"/>
      <c r="J10" s="3"/>
    </row>
    <row r="11" ht="20" customHeight="1" spans="1:10" x14ac:dyDescent="0.25">
      <c r="A11" s="6">
        <v>1</v>
      </c>
      <c r="B11" s="5"/>
      <c r="C11" s="5"/>
      <c r="D11" s="5"/>
      <c r="E11" s="6"/>
      <c r="F11" s="5"/>
      <c r="G11" s="4">
        <f>IF(C11="","",IF(C11="資格","資格で要件に合う（合格証などの写しで確かめる）",IF(C11="大学・高専（土木工学等）",IF(E11&gt;=2,"要件に合う（実務2年以上）",IF(AND(F11="はい",E11&gt;=1),"要件に合う（講習＋実務1年以上）","実務の年数が足りない")),IF(C11="高校（土木工学等）",IF(E11&gt;=4,"要件に合う（実務4年以上）",IF(AND(F11="はい",E11&gt;=3),"要件に合う（講習＋実務3年以上）","実務の年数が足りない")),IF(E11&gt;=8,"要件に合う（実務8年以上）",IF(AND(F11="はい",E11&gt;=7),"要件に合う（講習＋実務7年以上）","実務の年数が足りない"))))))</f>
      </c>
      <c r="H11" s="4"/>
      <c r="I11" s="4"/>
      <c r="J11" s="4"/>
    </row>
    <row r="12" ht="20" customHeight="1" spans="1:10" x14ac:dyDescent="0.25">
      <c r="A12" s="6">
        <v>2</v>
      </c>
      <c r="B12" s="5"/>
      <c r="C12" s="5"/>
      <c r="D12" s="5"/>
      <c r="E12" s="6"/>
      <c r="F12" s="5"/>
      <c r="G12" s="4">
        <f>IF(C12="","",IF(C12="資格","資格で要件に合う（合格証などの写しで確かめる）",IF(C12="大学・高専（土木工学等）",IF(E12&gt;=2,"要件に合う（実務2年以上）",IF(AND(F12="はい",E12&gt;=1),"要件に合う（講習＋実務1年以上）","実務の年数が足りない")),IF(C12="高校（土木工学等）",IF(E12&gt;=4,"要件に合う（実務4年以上）",IF(AND(F12="はい",E12&gt;=3),"要件に合う（講習＋実務3年以上）","実務の年数が足りない")),IF(E12&gt;=8,"要件に合う（実務8年以上）",IF(AND(F12="はい",E12&gt;=7),"要件に合う（講習＋実務7年以上）","実務の年数が足りない"))))))</f>
      </c>
      <c r="H12" s="4"/>
      <c r="I12" s="4"/>
      <c r="J12" s="4"/>
    </row>
    <row r="13" ht="20" customHeight="1" spans="1:10" x14ac:dyDescent="0.25">
      <c r="A13" s="6">
        <v>3</v>
      </c>
      <c r="B13" s="5"/>
      <c r="C13" s="5"/>
      <c r="D13" s="5"/>
      <c r="E13" s="6"/>
      <c r="F13" s="5"/>
      <c r="G13" s="4">
        <f>IF(C13="","",IF(C13="資格","資格で要件に合う（合格証などの写しで確かめる）",IF(C13="大学・高専（土木工学等）",IF(E13&gt;=2,"要件に合う（実務2年以上）",IF(AND(F13="はい",E13&gt;=1),"要件に合う（講習＋実務1年以上）","実務の年数が足りない")),IF(C13="高校（土木工学等）",IF(E13&gt;=4,"要件に合う（実務4年以上）",IF(AND(F13="はい",E13&gt;=3),"要件に合う（講習＋実務3年以上）","実務の年数が足りない")),IF(E13&gt;=8,"要件に合う（実務8年以上）",IF(AND(F13="はい",E13&gt;=7),"要件に合う（講習＋実務7年以上）","実務の年数が足りない"))))))</f>
      </c>
      <c r="H13" s="4"/>
      <c r="I13" s="4"/>
      <c r="J13" s="4"/>
    </row>
    <row r="14" ht="20" customHeight="1" spans="1:10" x14ac:dyDescent="0.25">
      <c r="A14" s="6">
        <v>4</v>
      </c>
      <c r="B14" s="5"/>
      <c r="C14" s="5"/>
      <c r="D14" s="5"/>
      <c r="E14" s="6"/>
      <c r="F14" s="5"/>
      <c r="G14" s="4">
        <f>IF(C14="","",IF(C14="資格","資格で要件に合う（合格証などの写しで確かめる）",IF(C14="大学・高専（土木工学等）",IF(E14&gt;=2,"要件に合う（実務2年以上）",IF(AND(F14="はい",E14&gt;=1),"要件に合う（講習＋実務1年以上）","実務の年数が足りない")),IF(C14="高校（土木工学等）",IF(E14&gt;=4,"要件に合う（実務4年以上）",IF(AND(F14="はい",E14&gt;=3),"要件に合う（講習＋実務3年以上）","実務の年数が足りない")),IF(E14&gt;=8,"要件に合う（実務8年以上）",IF(AND(F14="はい",E14&gt;=7),"要件に合う（講習＋実務7年以上）","実務の年数が足りない"))))))</f>
      </c>
      <c r="H14" s="4"/>
      <c r="I14" s="4"/>
      <c r="J14" s="4"/>
    </row>
    <row r="15" ht="46" customHeight="1" spans="1:10" x14ac:dyDescent="0.25">
      <c r="A15" s="7" t="s">
        <v>15</v>
      </c>
      <c r="B15" s="7"/>
      <c r="C15" s="7"/>
      <c r="D15" s="7"/>
      <c r="E15" s="7"/>
      <c r="F15" s="7"/>
      <c r="G15" s="7"/>
      <c r="H15" s="7"/>
      <c r="I15" s="7"/>
      <c r="J15" s="7"/>
    </row>
    <row r="16" ht="20" customHeight="1" x14ac:dyDescent="0.25"/>
    <row r="17" ht="20" customHeight="1" spans="1:10" x14ac:dyDescent="0.25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</row>
    <row r="18" ht="20" customHeight="1" spans="1:10" x14ac:dyDescent="0.25">
      <c r="A18" s="3" t="s">
        <v>17</v>
      </c>
      <c r="B18" s="3"/>
      <c r="C18" s="3"/>
      <c r="D18" s="3"/>
      <c r="E18" s="3" t="s">
        <v>18</v>
      </c>
      <c r="F18" s="3"/>
      <c r="G18" s="3"/>
      <c r="H18" s="3" t="s">
        <v>19</v>
      </c>
      <c r="I18" s="3" t="s">
        <v>20</v>
      </c>
      <c r="J18" s="3"/>
    </row>
    <row r="19" ht="20" customHeight="1" spans="1:10" x14ac:dyDescent="0.25">
      <c r="A19" s="4" t="s">
        <v>21</v>
      </c>
      <c r="B19" s="4"/>
      <c r="C19" s="4"/>
      <c r="D19" s="4"/>
      <c r="E19" s="7" t="s">
        <v>22</v>
      </c>
      <c r="F19" s="7"/>
      <c r="G19" s="7"/>
      <c r="H19" s="5"/>
      <c r="I19" s="5"/>
      <c r="J19" s="5"/>
    </row>
    <row r="20" ht="20" customHeight="1" spans="1:10" x14ac:dyDescent="0.25">
      <c r="A20" s="4" t="s">
        <v>23</v>
      </c>
      <c r="B20" s="4"/>
      <c r="C20" s="4"/>
      <c r="D20" s="4"/>
      <c r="E20" s="7" t="s">
        <v>24</v>
      </c>
      <c r="F20" s="7"/>
      <c r="G20" s="7"/>
      <c r="H20" s="5"/>
      <c r="I20" s="5"/>
      <c r="J20" s="5"/>
    </row>
    <row r="21" ht="34" customHeight="1" spans="1:10" x14ac:dyDescent="0.25">
      <c r="A21" s="4" t="s">
        <v>25</v>
      </c>
      <c r="B21" s="4"/>
      <c r="C21" s="4"/>
      <c r="D21" s="4"/>
      <c r="E21" s="7" t="s">
        <v>26</v>
      </c>
      <c r="F21" s="7"/>
      <c r="G21" s="7"/>
      <c r="H21" s="5"/>
      <c r="I21" s="5"/>
      <c r="J21" s="5"/>
    </row>
    <row r="22" ht="20" customHeight="1" spans="1:10" x14ac:dyDescent="0.25">
      <c r="A22" s="4" t="s">
        <v>27</v>
      </c>
      <c r="B22" s="4"/>
      <c r="C22" s="4"/>
      <c r="D22" s="4"/>
      <c r="E22" s="7" t="s">
        <v>28</v>
      </c>
      <c r="F22" s="7"/>
      <c r="G22" s="7"/>
      <c r="H22" s="5"/>
      <c r="I22" s="5"/>
      <c r="J22" s="5"/>
    </row>
    <row r="23" ht="20" customHeight="1" spans="1:10" x14ac:dyDescent="0.25">
      <c r="A23" s="4" t="s">
        <v>29</v>
      </c>
      <c r="B23" s="4"/>
      <c r="C23" s="4"/>
      <c r="D23" s="4"/>
      <c r="E23" s="7" t="s">
        <v>30</v>
      </c>
      <c r="F23" s="7"/>
      <c r="G23" s="7"/>
      <c r="H23" s="5"/>
      <c r="I23" s="5"/>
      <c r="J23" s="5"/>
    </row>
    <row r="24" ht="20" customHeight="1" spans="1:10" x14ac:dyDescent="0.25">
      <c r="A24" s="4" t="s">
        <v>31</v>
      </c>
      <c r="B24" s="4"/>
      <c r="C24" s="4"/>
      <c r="D24" s="4"/>
      <c r="E24" s="7" t="s">
        <v>32</v>
      </c>
      <c r="F24" s="7"/>
      <c r="G24" s="7"/>
      <c r="H24" s="5"/>
      <c r="I24" s="5"/>
      <c r="J24" s="5"/>
    </row>
    <row r="25" ht="20" customHeight="1" spans="1:10" x14ac:dyDescent="0.25">
      <c r="A25" s="4" t="s">
        <v>33</v>
      </c>
      <c r="B25" s="4"/>
      <c r="C25" s="4"/>
      <c r="D25" s="4"/>
      <c r="E25" s="7" t="s">
        <v>34</v>
      </c>
      <c r="F25" s="7"/>
      <c r="G25" s="7"/>
      <c r="H25" s="5"/>
      <c r="I25" s="5"/>
      <c r="J25" s="5"/>
    </row>
    <row r="26" ht="20" customHeight="1" spans="1:7" x14ac:dyDescent="0.25">
      <c r="A26" s="8" t="s">
        <v>35</v>
      </c>
      <c r="B26" s="8"/>
      <c r="C26" s="8"/>
      <c r="D26" s="8"/>
      <c r="E26" s="4" t="str">
        <f>COUNTIF(H19:H25,"済")&amp;" / 7"</f>
        <v>0 / 7</v>
      </c>
      <c r="F26" s="4"/>
      <c r="G26" s="4"/>
    </row>
    <row r="27" ht="20" customHeight="1" x14ac:dyDescent="0.25"/>
    <row r="28" ht="20" customHeight="1" spans="1:10" x14ac:dyDescent="0.25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</row>
    <row r="29" ht="20" customHeight="1" spans="1:6" x14ac:dyDescent="0.25">
      <c r="A29" s="8" t="s">
        <v>37</v>
      </c>
      <c r="B29" s="8"/>
      <c r="C29" s="8"/>
      <c r="D29" s="8"/>
      <c r="E29" s="5"/>
      <c r="F29" s="5"/>
    </row>
    <row r="30" ht="20" customHeight="1" spans="1:10" x14ac:dyDescent="0.25">
      <c r="A30" s="3" t="s">
        <v>10</v>
      </c>
      <c r="B30" s="3" t="s">
        <v>38</v>
      </c>
      <c r="C30" s="3" t="s">
        <v>39</v>
      </c>
      <c r="D30" s="3"/>
      <c r="E30" s="3" t="s">
        <v>40</v>
      </c>
      <c r="F30" s="3" t="s">
        <v>41</v>
      </c>
      <c r="G30" s="3" t="s">
        <v>42</v>
      </c>
      <c r="H30" s="3" t="s">
        <v>43</v>
      </c>
      <c r="I30" s="3" t="s">
        <v>44</v>
      </c>
      <c r="J30" s="3"/>
    </row>
    <row r="31" ht="20" customHeight="1" spans="1:10" x14ac:dyDescent="0.25">
      <c r="A31" s="6">
        <v>1</v>
      </c>
      <c r="B31" s="5"/>
      <c r="C31" s="5"/>
      <c r="D31" s="5"/>
      <c r="E31" s="5"/>
      <c r="F31" s="4">
        <f>IF(E31="","",TEXT(EDATE(E31,60)-1,"yyyy/mm/dd"))</f>
      </c>
      <c r="G31" s="4">
        <f>IF(E31="","",TEXT(EDATE(E31,60)-1-30,"yyyy/mm/dd"))</f>
      </c>
      <c r="H31" s="6">
        <f>IF(OR(E31="",$E$29=""),"",EDATE(E31,60)-1-30-$E$29)</f>
      </c>
      <c r="I31" s="4">
        <f>IF(H31="","",IF(H31&lt;0,"期限を過ぎた",IF(H31&lt;=90,"申請の準備（90日以内）","まだ先")))</f>
      </c>
      <c r="J31" s="4"/>
    </row>
    <row r="32" ht="20" customHeight="1" spans="1:10" x14ac:dyDescent="0.25">
      <c r="A32" s="6">
        <v>2</v>
      </c>
      <c r="B32" s="5"/>
      <c r="C32" s="5"/>
      <c r="D32" s="5"/>
      <c r="E32" s="5"/>
      <c r="F32" s="4">
        <f>IF(E32="","",TEXT(EDATE(E32,60)-1,"yyyy/mm/dd"))</f>
      </c>
      <c r="G32" s="4">
        <f>IF(E32="","",TEXT(EDATE(E32,60)-1-30,"yyyy/mm/dd"))</f>
      </c>
      <c r="H32" s="6">
        <f>IF(OR(E32="",$E$29=""),"",EDATE(E32,60)-1-30-$E$29)</f>
      </c>
      <c r="I32" s="4">
        <f>IF(H32="","",IF(H32&lt;0,"期限を過ぎた",IF(H32&lt;=90,"申請の準備（90日以内）","まだ先")))</f>
      </c>
      <c r="J32" s="4"/>
    </row>
    <row r="33" ht="20" customHeight="1" spans="1:10" x14ac:dyDescent="0.25">
      <c r="A33" s="6">
        <v>3</v>
      </c>
      <c r="B33" s="5"/>
      <c r="C33" s="5"/>
      <c r="D33" s="5"/>
      <c r="E33" s="5"/>
      <c r="F33" s="4">
        <f>IF(E33="","",TEXT(EDATE(E33,60)-1,"yyyy/mm/dd"))</f>
      </c>
      <c r="G33" s="4">
        <f>IF(E33="","",TEXT(EDATE(E33,60)-1-30,"yyyy/mm/dd"))</f>
      </c>
      <c r="H33" s="6">
        <f>IF(OR(E33="",$E$29=""),"",EDATE(E33,60)-1-30-$E$29)</f>
      </c>
      <c r="I33" s="4">
        <f>IF(H33="","",IF(H33&lt;0,"期限を過ぎた",IF(H33&lt;=90,"申請の準備（90日以内）","まだ先")))</f>
      </c>
      <c r="J33" s="4"/>
    </row>
    <row r="34" ht="20" customHeight="1" spans="1:10" x14ac:dyDescent="0.25">
      <c r="A34" s="6">
        <v>4</v>
      </c>
      <c r="B34" s="5"/>
      <c r="C34" s="5"/>
      <c r="D34" s="5"/>
      <c r="E34" s="5"/>
      <c r="F34" s="4">
        <f>IF(E34="","",TEXT(EDATE(E34,60)-1,"yyyy/mm/dd"))</f>
      </c>
      <c r="G34" s="4">
        <f>IF(E34="","",TEXT(EDATE(E34,60)-1-30,"yyyy/mm/dd"))</f>
      </c>
      <c r="H34" s="6">
        <f>IF(OR(E34="",$E$29=""),"",EDATE(E34,60)-1-30-$E$29)</f>
      </c>
      <c r="I34" s="4">
        <f>IF(H34="","",IF(H34&lt;0,"期限を過ぎた",IF(H34&lt;=90,"申請の準備（90日以内）","まだ先")))</f>
      </c>
      <c r="J34" s="4"/>
    </row>
    <row r="35" ht="20" customHeight="1" spans="1:10" x14ac:dyDescent="0.25">
      <c r="A35" s="6">
        <v>5</v>
      </c>
      <c r="B35" s="5"/>
      <c r="C35" s="5"/>
      <c r="D35" s="5"/>
      <c r="E35" s="5"/>
      <c r="F35" s="4">
        <f>IF(E35="","",TEXT(EDATE(E35,60)-1,"yyyy/mm/dd"))</f>
      </c>
      <c r="G35" s="4">
        <f>IF(E35="","",TEXT(EDATE(E35,60)-1-30,"yyyy/mm/dd"))</f>
      </c>
      <c r="H35" s="6">
        <f>IF(OR(E35="",$E$29=""),"",EDATE(E35,60)-1-30-$E$29)</f>
      </c>
      <c r="I35" s="4">
        <f>IF(H35="","",IF(H35&lt;0,"期限を過ぎた",IF(H35&lt;=90,"申請の準備（90日以内）","まだ先")))</f>
      </c>
      <c r="J35" s="4"/>
    </row>
    <row r="36" ht="46" customHeight="1" spans="1:10" x14ac:dyDescent="0.25">
      <c r="A36" s="7" t="s">
        <v>45</v>
      </c>
      <c r="B36" s="7"/>
      <c r="C36" s="7"/>
      <c r="D36" s="7"/>
      <c r="E36" s="7"/>
      <c r="F36" s="7"/>
      <c r="G36" s="7"/>
      <c r="H36" s="7"/>
      <c r="I36" s="7"/>
      <c r="J36" s="7"/>
    </row>
  </sheetData>
  <mergeCells count="68">
    <mergeCell ref="A1:J1"/>
    <mergeCell ref="A2:J2"/>
    <mergeCell ref="A3:D3"/>
    <mergeCell ref="E3:F3"/>
    <mergeCell ref="G3:J3"/>
    <mergeCell ref="A4:D4"/>
    <mergeCell ref="E4:F4"/>
    <mergeCell ref="G4:J6"/>
    <mergeCell ref="A5:D5"/>
    <mergeCell ref="E5:F5"/>
    <mergeCell ref="A6:D6"/>
    <mergeCell ref="E6:F6"/>
    <mergeCell ref="A7:J7"/>
    <mergeCell ref="A9:J9"/>
    <mergeCell ref="C10:D10"/>
    <mergeCell ref="G10:J10"/>
    <mergeCell ref="C11:D11"/>
    <mergeCell ref="G11:J11"/>
    <mergeCell ref="C12:D12"/>
    <mergeCell ref="G12:J12"/>
    <mergeCell ref="C13:D13"/>
    <mergeCell ref="G13:J13"/>
    <mergeCell ref="C14:D14"/>
    <mergeCell ref="G14:J14"/>
    <mergeCell ref="A15:J15"/>
    <mergeCell ref="A17:J17"/>
    <mergeCell ref="A18:D18"/>
    <mergeCell ref="E18:G18"/>
    <mergeCell ref="I18:J18"/>
    <mergeCell ref="A19:D19"/>
    <mergeCell ref="E19:G19"/>
    <mergeCell ref="I19:J19"/>
    <mergeCell ref="A20:D20"/>
    <mergeCell ref="E20:G20"/>
    <mergeCell ref="I20:J20"/>
    <mergeCell ref="A21:D21"/>
    <mergeCell ref="E21:G21"/>
    <mergeCell ref="I21:J21"/>
    <mergeCell ref="A22:D22"/>
    <mergeCell ref="E22:G22"/>
    <mergeCell ref="I22:J22"/>
    <mergeCell ref="A23:D23"/>
    <mergeCell ref="E23:G23"/>
    <mergeCell ref="I23:J23"/>
    <mergeCell ref="A24:D24"/>
    <mergeCell ref="E24:G24"/>
    <mergeCell ref="I24:J24"/>
    <mergeCell ref="A25:D25"/>
    <mergeCell ref="E25:G25"/>
    <mergeCell ref="I25:J25"/>
    <mergeCell ref="A26:D26"/>
    <mergeCell ref="E26:G26"/>
    <mergeCell ref="A28:J28"/>
    <mergeCell ref="A29:D29"/>
    <mergeCell ref="E29:F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A36:J36"/>
  </mergeCells>
  <dataValidations count="1">
    <dataValidation type="list" allowBlank="1" sqref="H19:H25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3" max="4" width="12" customWidth="1"/>
    <col min="5" max="5" width="11" customWidth="1"/>
    <col min="6" max="6" width="12" customWidth="1"/>
    <col min="7" max="8" width="13" customWidth="1"/>
    <col min="9" max="9" width="10" customWidth="1"/>
    <col min="10" max="10" width="18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" customHeight="1" spans="1:10" x14ac:dyDescent="0.25">
      <c r="A3" s="3" t="s">
        <v>2</v>
      </c>
      <c r="B3" s="3"/>
      <c r="C3" s="3"/>
      <c r="D3" s="3"/>
      <c r="E3" s="3" t="s">
        <v>3</v>
      </c>
      <c r="F3" s="3"/>
      <c r="G3" s="3" t="s">
        <v>4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5" t="s">
        <v>46</v>
      </c>
      <c r="F4" s="5"/>
      <c r="G4" s="4" t="str">
        <f>IF(OR(E4="",E5=""),"",IF(E4="いいえ","解体工事を請け負わないなら登録はいらない",IF(E5="はい","許可があるので登録はいらない",IF(E6&gt;=500,"登録だけでは請け負えない（500万円以上は建設業の許可が要る）","登録が要る（工事をする都道府県ごとに知事の登録）"))))</f>
        <v>登録が要る（工事をする都道府県ごとに知事の登録）</v>
      </c>
      <c r="H4" s="4"/>
      <c r="I4" s="4"/>
      <c r="J4" s="4"/>
    </row>
    <row r="5" ht="30" customHeight="1" spans="1:10" x14ac:dyDescent="0.25">
      <c r="A5" s="4" t="s">
        <v>6</v>
      </c>
      <c r="B5" s="4"/>
      <c r="C5" s="4"/>
      <c r="D5" s="4"/>
      <c r="E5" s="5" t="s">
        <v>47</v>
      </c>
      <c r="F5" s="5"/>
      <c r="G5" s="4"/>
      <c r="H5" s="4"/>
      <c r="I5" s="4"/>
      <c r="J5" s="4"/>
    </row>
    <row r="6" ht="30" customHeight="1" spans="1:10" x14ac:dyDescent="0.25">
      <c r="A6" s="4" t="s">
        <v>7</v>
      </c>
      <c r="B6" s="4"/>
      <c r="C6" s="4"/>
      <c r="D6" s="4"/>
      <c r="E6" s="6">
        <v>280</v>
      </c>
      <c r="F6" s="6"/>
      <c r="G6" s="4"/>
      <c r="H6" s="4"/>
      <c r="I6" s="4"/>
      <c r="J6" s="4"/>
    </row>
    <row r="7" ht="34" customHeight="1" spans="1:10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</row>
    <row r="8" ht="20" customHeight="1" x14ac:dyDescent="0.25"/>
    <row r="9" ht="20" customHeight="1" spans="1:10" x14ac:dyDescent="0.25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</row>
    <row r="10" ht="20" customHeight="1" spans="1:10" x14ac:dyDescent="0.25">
      <c r="A10" s="3" t="s">
        <v>10</v>
      </c>
      <c r="B10" s="3" t="s">
        <v>11</v>
      </c>
      <c r="C10" s="3" t="s">
        <v>12</v>
      </c>
      <c r="D10" s="3"/>
      <c r="E10" s="3" t="s">
        <v>13</v>
      </c>
      <c r="F10" s="3" t="s">
        <v>14</v>
      </c>
      <c r="G10" s="3" t="s">
        <v>4</v>
      </c>
      <c r="H10" s="3"/>
      <c r="I10" s="3"/>
      <c r="J10" s="3"/>
    </row>
    <row r="11" ht="20" customHeight="1" spans="1:10" x14ac:dyDescent="0.25">
      <c r="A11" s="6">
        <v>1</v>
      </c>
      <c r="B11" s="5" t="s">
        <v>48</v>
      </c>
      <c r="C11" s="5" t="s">
        <v>49</v>
      </c>
      <c r="D11" s="5"/>
      <c r="E11" s="6">
        <v>9</v>
      </c>
      <c r="F11" s="5" t="s">
        <v>47</v>
      </c>
      <c r="G11" s="4" t="str">
        <f>IF(C11="","",IF(C11="資格","資格で要件に合う（合格証などの写しで確かめる）",IF(C11="大学・高専（土木工学等）",IF(E11&gt;=2,"要件に合う（実務2年以上）",IF(AND(F11="はい",E11&gt;=1),"要件に合う（講習＋実務1年以上）","実務の年数が足りない")),IF(C11="高校（土木工学等）",IF(E11&gt;=4,"要件に合う（実務4年以上）",IF(AND(F11="はい",E11&gt;=3),"要件に合う（講習＋実務3年以上）","実務の年数が足りない")),IF(E11&gt;=8,"要件に合う（実務8年以上）",IF(AND(F11="はい",E11&gt;=7),"要件に合う（講習＋実務7年以上）","実務の年数が足りない"))))))</f>
        <v>要件に合う（実務8年以上）</v>
      </c>
      <c r="H11" s="4"/>
      <c r="I11" s="4"/>
      <c r="J11" s="4"/>
    </row>
    <row r="12" ht="20" customHeight="1" spans="1:10" x14ac:dyDescent="0.25">
      <c r="A12" s="6">
        <v>2</v>
      </c>
      <c r="B12" s="5" t="s">
        <v>50</v>
      </c>
      <c r="C12" s="5" t="s">
        <v>51</v>
      </c>
      <c r="D12" s="5"/>
      <c r="E12" s="6">
        <v>3</v>
      </c>
      <c r="F12" s="5" t="s">
        <v>46</v>
      </c>
      <c r="G12" s="4" t="str">
        <f>IF(C12="","",IF(C12="資格","資格で要件に合う（合格証などの写しで確かめる）",IF(C12="大学・高専（土木工学等）",IF(E12&gt;=2,"要件に合う（実務2年以上）",IF(AND(F12="はい",E12&gt;=1),"要件に合う（講習＋実務1年以上）","実務の年数が足りない")),IF(C12="高校（土木工学等）",IF(E12&gt;=4,"要件に合う（実務4年以上）",IF(AND(F12="はい",E12&gt;=3),"要件に合う（講習＋実務3年以上）","実務の年数が足りない")),IF(E12&gt;=8,"要件に合う（実務8年以上）",IF(AND(F12="はい",E12&gt;=7),"要件に合う（講習＋実務7年以上）","実務の年数が足りない"))))))</f>
        <v>要件に合う（講習＋実務3年以上）</v>
      </c>
      <c r="H12" s="4"/>
      <c r="I12" s="4"/>
      <c r="J12" s="4"/>
    </row>
    <row r="13" ht="20" customHeight="1" spans="1:10" x14ac:dyDescent="0.25">
      <c r="A13" s="6">
        <v>3</v>
      </c>
      <c r="B13" s="5" t="s">
        <v>52</v>
      </c>
      <c r="C13" s="5" t="s">
        <v>53</v>
      </c>
      <c r="D13" s="5"/>
      <c r="E13" s="6"/>
      <c r="F13" s="5"/>
      <c r="G13" s="4" t="str">
        <f>IF(C13="","",IF(C13="資格","資格で要件に合う（合格証などの写しで確かめる）",IF(C13="大学・高専（土木工学等）",IF(E13&gt;=2,"要件に合う（実務2年以上）",IF(AND(F13="はい",E13&gt;=1),"要件に合う（講習＋実務1年以上）","実務の年数が足りない")),IF(C13="高校（土木工学等）",IF(E13&gt;=4,"要件に合う（実務4年以上）",IF(AND(F13="はい",E13&gt;=3),"要件に合う（講習＋実務3年以上）","実務の年数が足りない")),IF(E13&gt;=8,"要件に合う（実務8年以上）",IF(AND(F13="はい",E13&gt;=7),"要件に合う（講習＋実務7年以上）","実務の年数が足りない"))))))</f>
        <v>資格で要件に合う（合格証などの写しで確かめる）</v>
      </c>
      <c r="H13" s="4"/>
      <c r="I13" s="4"/>
      <c r="J13" s="4"/>
    </row>
    <row r="14" ht="20" customHeight="1" spans="1:10" x14ac:dyDescent="0.25">
      <c r="A14" s="6">
        <v>4</v>
      </c>
      <c r="B14" s="5"/>
      <c r="C14" s="5"/>
      <c r="D14" s="5"/>
      <c r="E14" s="6"/>
      <c r="F14" s="5"/>
      <c r="G14" s="4">
        <f>IF(C14="","",IF(C14="資格","資格で要件に合う（合格証などの写しで確かめる）",IF(C14="大学・高専（土木工学等）",IF(E14&gt;=2,"要件に合う（実務2年以上）",IF(AND(F14="はい",E14&gt;=1),"要件に合う（講習＋実務1年以上）","実務の年数が足りない")),IF(C14="高校（土木工学等）",IF(E14&gt;=4,"要件に合う（実務4年以上）",IF(AND(F14="はい",E14&gt;=3),"要件に合う（講習＋実務3年以上）","実務の年数が足りない")),IF(E14&gt;=8,"要件に合う（実務8年以上）",IF(AND(F14="はい",E14&gt;=7),"要件に合う（講習＋実務7年以上）","実務の年数が足りない"))))))</f>
      </c>
      <c r="H14" s="4"/>
      <c r="I14" s="4"/>
      <c r="J14" s="4"/>
    </row>
    <row r="15" ht="46" customHeight="1" spans="1:10" x14ac:dyDescent="0.25">
      <c r="A15" s="7" t="s">
        <v>15</v>
      </c>
      <c r="B15" s="7"/>
      <c r="C15" s="7"/>
      <c r="D15" s="7"/>
      <c r="E15" s="7"/>
      <c r="F15" s="7"/>
      <c r="G15" s="7"/>
      <c r="H15" s="7"/>
      <c r="I15" s="7"/>
      <c r="J15" s="7"/>
    </row>
    <row r="16" ht="20" customHeight="1" x14ac:dyDescent="0.25"/>
    <row r="17" ht="20" customHeight="1" spans="1:10" x14ac:dyDescent="0.25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</row>
    <row r="18" ht="20" customHeight="1" spans="1:10" x14ac:dyDescent="0.25">
      <c r="A18" s="3" t="s">
        <v>17</v>
      </c>
      <c r="B18" s="3"/>
      <c r="C18" s="3"/>
      <c r="D18" s="3"/>
      <c r="E18" s="3" t="s">
        <v>18</v>
      </c>
      <c r="F18" s="3"/>
      <c r="G18" s="3"/>
      <c r="H18" s="3" t="s">
        <v>19</v>
      </c>
      <c r="I18" s="3" t="s">
        <v>20</v>
      </c>
      <c r="J18" s="3"/>
    </row>
    <row r="19" ht="20" customHeight="1" spans="1:10" x14ac:dyDescent="0.25">
      <c r="A19" s="4" t="s">
        <v>21</v>
      </c>
      <c r="B19" s="4"/>
      <c r="C19" s="4"/>
      <c r="D19" s="4"/>
      <c r="E19" s="7" t="s">
        <v>22</v>
      </c>
      <c r="F19" s="7"/>
      <c r="G19" s="7"/>
      <c r="H19" s="5" t="s">
        <v>19</v>
      </c>
      <c r="I19" s="5"/>
      <c r="J19" s="5"/>
    </row>
    <row r="20" ht="20" customHeight="1" spans="1:10" x14ac:dyDescent="0.25">
      <c r="A20" s="4" t="s">
        <v>23</v>
      </c>
      <c r="B20" s="4"/>
      <c r="C20" s="4"/>
      <c r="D20" s="4"/>
      <c r="E20" s="7" t="s">
        <v>24</v>
      </c>
      <c r="F20" s="7"/>
      <c r="G20" s="7"/>
      <c r="H20" s="5" t="s">
        <v>19</v>
      </c>
      <c r="I20" s="5"/>
      <c r="J20" s="5"/>
    </row>
    <row r="21" ht="34" customHeight="1" spans="1:10" x14ac:dyDescent="0.25">
      <c r="A21" s="4" t="s">
        <v>25</v>
      </c>
      <c r="B21" s="4"/>
      <c r="C21" s="4"/>
      <c r="D21" s="4"/>
      <c r="E21" s="7" t="s">
        <v>26</v>
      </c>
      <c r="F21" s="7"/>
      <c r="G21" s="7"/>
      <c r="H21" s="5" t="s">
        <v>19</v>
      </c>
      <c r="I21" s="5" t="s">
        <v>54</v>
      </c>
      <c r="J21" s="5"/>
    </row>
    <row r="22" ht="20" customHeight="1" spans="1:10" x14ac:dyDescent="0.25">
      <c r="A22" s="4" t="s">
        <v>27</v>
      </c>
      <c r="B22" s="4"/>
      <c r="C22" s="4"/>
      <c r="D22" s="4"/>
      <c r="E22" s="7" t="s">
        <v>28</v>
      </c>
      <c r="F22" s="7"/>
      <c r="G22" s="7"/>
      <c r="H22" s="5" t="s">
        <v>19</v>
      </c>
      <c r="I22" s="5"/>
      <c r="J22" s="5"/>
    </row>
    <row r="23" ht="20" customHeight="1" spans="1:10" x14ac:dyDescent="0.25">
      <c r="A23" s="4" t="s">
        <v>29</v>
      </c>
      <c r="B23" s="4"/>
      <c r="C23" s="4"/>
      <c r="D23" s="4"/>
      <c r="E23" s="7" t="s">
        <v>30</v>
      </c>
      <c r="F23" s="7"/>
      <c r="G23" s="7"/>
      <c r="H23" s="5" t="s">
        <v>19</v>
      </c>
      <c r="I23" s="5" t="s">
        <v>55</v>
      </c>
      <c r="J23" s="5"/>
    </row>
    <row r="24" ht="20" customHeight="1" spans="1:10" x14ac:dyDescent="0.25">
      <c r="A24" s="4" t="s">
        <v>31</v>
      </c>
      <c r="B24" s="4"/>
      <c r="C24" s="4"/>
      <c r="D24" s="4"/>
      <c r="E24" s="7" t="s">
        <v>32</v>
      </c>
      <c r="F24" s="7"/>
      <c r="G24" s="7"/>
      <c r="H24" s="5" t="s">
        <v>19</v>
      </c>
      <c r="I24" s="5"/>
      <c r="J24" s="5"/>
    </row>
    <row r="25" ht="20" customHeight="1" spans="1:10" x14ac:dyDescent="0.25">
      <c r="A25" s="4" t="s">
        <v>33</v>
      </c>
      <c r="B25" s="4"/>
      <c r="C25" s="4"/>
      <c r="D25" s="4"/>
      <c r="E25" s="7" t="s">
        <v>34</v>
      </c>
      <c r="F25" s="7"/>
      <c r="G25" s="7"/>
      <c r="H25" s="5" t="s">
        <v>19</v>
      </c>
      <c r="I25" s="5"/>
      <c r="J25" s="5"/>
    </row>
    <row r="26" ht="20" customHeight="1" spans="1:7" x14ac:dyDescent="0.25">
      <c r="A26" s="8" t="s">
        <v>35</v>
      </c>
      <c r="B26" s="8"/>
      <c r="C26" s="8"/>
      <c r="D26" s="8"/>
      <c r="E26" s="4" t="str">
        <f>COUNTIF(H19:H25,"済")&amp;" / 7"</f>
        <v>7 / 7</v>
      </c>
      <c r="F26" s="4"/>
      <c r="G26" s="4"/>
    </row>
    <row r="27" ht="20" customHeight="1" x14ac:dyDescent="0.25"/>
    <row r="28" ht="20" customHeight="1" spans="1:10" x14ac:dyDescent="0.25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</row>
    <row r="29" ht="20" customHeight="1" spans="1:6" x14ac:dyDescent="0.25">
      <c r="A29" s="8" t="s">
        <v>37</v>
      </c>
      <c r="B29" s="8"/>
      <c r="C29" s="8"/>
      <c r="D29" s="8"/>
      <c r="E29" s="9">
        <v>46319</v>
      </c>
      <c r="F29" s="9"/>
    </row>
    <row r="30" ht="20" customHeight="1" spans="1:10" x14ac:dyDescent="0.25">
      <c r="A30" s="3" t="s">
        <v>10</v>
      </c>
      <c r="B30" s="3" t="s">
        <v>38</v>
      </c>
      <c r="C30" s="3" t="s">
        <v>39</v>
      </c>
      <c r="D30" s="3"/>
      <c r="E30" s="3" t="s">
        <v>40</v>
      </c>
      <c r="F30" s="3" t="s">
        <v>41</v>
      </c>
      <c r="G30" s="3" t="s">
        <v>42</v>
      </c>
      <c r="H30" s="3" t="s">
        <v>43</v>
      </c>
      <c r="I30" s="3" t="s">
        <v>44</v>
      </c>
      <c r="J30" s="3"/>
    </row>
    <row r="31" ht="20" customHeight="1" spans="1:10" x14ac:dyDescent="0.25">
      <c r="A31" s="6">
        <v>1</v>
      </c>
      <c r="B31" s="5" t="s">
        <v>56</v>
      </c>
      <c r="C31" s="5" t="s">
        <v>57</v>
      </c>
      <c r="D31" s="5"/>
      <c r="E31" s="9">
        <v>44666</v>
      </c>
      <c r="F31" s="4" t="str">
        <f>IF(E31="","",TEXT(EDATE(E31,60)-1,"yyyy/mm/dd"))</f>
        <v>2027/04/14</v>
      </c>
      <c r="G31" s="4" t="str">
        <f>IF(E31="","",TEXT(EDATE(E31,60)-1-30,"yyyy/mm/dd"))</f>
        <v>2027/03/15</v>
      </c>
      <c r="H31" s="6">
        <f>IF(OR(E31="",$E$29=""),"",EDATE(E31,60)-1-30-$E$29)</f>
        <v>142</v>
      </c>
      <c r="I31" s="4" t="str">
        <f>IF(H31="","",IF(H31&lt;0,"期限を過ぎた",IF(H31&lt;=90,"申請の準備（90日以内）","まだ先")))</f>
        <v>まだ先</v>
      </c>
      <c r="J31" s="4"/>
    </row>
    <row r="32" ht="20" customHeight="1" spans="1:10" x14ac:dyDescent="0.25">
      <c r="A32" s="6">
        <v>2</v>
      </c>
      <c r="B32" s="5" t="s">
        <v>58</v>
      </c>
      <c r="C32" s="5" t="s">
        <v>59</v>
      </c>
      <c r="D32" s="5"/>
      <c r="E32" s="9">
        <v>44531</v>
      </c>
      <c r="F32" s="4" t="str">
        <f>IF(E32="","",TEXT(EDATE(E32,60)-1,"yyyy/mm/dd"))</f>
        <v>2026/11/30</v>
      </c>
      <c r="G32" s="4" t="str">
        <f>IF(E32="","",TEXT(EDATE(E32,60)-1-30,"yyyy/mm/dd"))</f>
        <v>2026/10/31</v>
      </c>
      <c r="H32" s="6">
        <f>IF(OR(E32="",$E$29=""),"",EDATE(E32,60)-1-30-$E$29)</f>
        <v>7</v>
      </c>
      <c r="I32" s="4" t="str">
        <f>IF(H32="","",IF(H32&lt;0,"期限を過ぎた",IF(H32&lt;=90,"申請の準備（90日以内）","まだ先")))</f>
        <v>申請の準備（90日以内）</v>
      </c>
      <c r="J32" s="4"/>
    </row>
    <row r="33" ht="20" customHeight="1" spans="1:10" x14ac:dyDescent="0.25">
      <c r="A33" s="6">
        <v>3</v>
      </c>
      <c r="B33" s="5"/>
      <c r="C33" s="5"/>
      <c r="D33" s="5"/>
      <c r="E33" s="5"/>
      <c r="F33" s="4">
        <f>IF(E33="","",TEXT(EDATE(E33,60)-1,"yyyy/mm/dd"))</f>
      </c>
      <c r="G33" s="4">
        <f>IF(E33="","",TEXT(EDATE(E33,60)-1-30,"yyyy/mm/dd"))</f>
      </c>
      <c r="H33" s="6">
        <f>IF(OR(E33="",$E$29=""),"",EDATE(E33,60)-1-30-$E$29)</f>
      </c>
      <c r="I33" s="4">
        <f>IF(H33="","",IF(H33&lt;0,"期限を過ぎた",IF(H33&lt;=90,"申請の準備（90日以内）","まだ先")))</f>
      </c>
      <c r="J33" s="4"/>
    </row>
    <row r="34" ht="20" customHeight="1" spans="1:10" x14ac:dyDescent="0.25">
      <c r="A34" s="6">
        <v>4</v>
      </c>
      <c r="B34" s="5"/>
      <c r="C34" s="5"/>
      <c r="D34" s="5"/>
      <c r="E34" s="5"/>
      <c r="F34" s="4">
        <f>IF(E34="","",TEXT(EDATE(E34,60)-1,"yyyy/mm/dd"))</f>
      </c>
      <c r="G34" s="4">
        <f>IF(E34="","",TEXT(EDATE(E34,60)-1-30,"yyyy/mm/dd"))</f>
      </c>
      <c r="H34" s="6">
        <f>IF(OR(E34="",$E$29=""),"",EDATE(E34,60)-1-30-$E$29)</f>
      </c>
      <c r="I34" s="4">
        <f>IF(H34="","",IF(H34&lt;0,"期限を過ぎた",IF(H34&lt;=90,"申請の準備（90日以内）","まだ先")))</f>
      </c>
      <c r="J34" s="4"/>
    </row>
    <row r="35" ht="20" customHeight="1" spans="1:10" x14ac:dyDescent="0.25">
      <c r="A35" s="6">
        <v>5</v>
      </c>
      <c r="B35" s="5"/>
      <c r="C35" s="5"/>
      <c r="D35" s="5"/>
      <c r="E35" s="5"/>
      <c r="F35" s="4">
        <f>IF(E35="","",TEXT(EDATE(E35,60)-1,"yyyy/mm/dd"))</f>
      </c>
      <c r="G35" s="4">
        <f>IF(E35="","",TEXT(EDATE(E35,60)-1-30,"yyyy/mm/dd"))</f>
      </c>
      <c r="H35" s="6">
        <f>IF(OR(E35="",$E$29=""),"",EDATE(E35,60)-1-30-$E$29)</f>
      </c>
      <c r="I35" s="4">
        <f>IF(H35="","",IF(H35&lt;0,"期限を過ぎた",IF(H35&lt;=90,"申請の準備（90日以内）","まだ先")))</f>
      </c>
      <c r="J35" s="4"/>
    </row>
    <row r="36" ht="46" customHeight="1" spans="1:10" x14ac:dyDescent="0.25">
      <c r="A36" s="7" t="s">
        <v>45</v>
      </c>
      <c r="B36" s="7"/>
      <c r="C36" s="7"/>
      <c r="D36" s="7"/>
      <c r="E36" s="7"/>
      <c r="F36" s="7"/>
      <c r="G36" s="7"/>
      <c r="H36" s="7"/>
      <c r="I36" s="7"/>
      <c r="J36" s="7"/>
    </row>
  </sheetData>
  <mergeCells count="68">
    <mergeCell ref="A1:J1"/>
    <mergeCell ref="A2:J2"/>
    <mergeCell ref="A3:D3"/>
    <mergeCell ref="E3:F3"/>
    <mergeCell ref="G3:J3"/>
    <mergeCell ref="A4:D4"/>
    <mergeCell ref="E4:F4"/>
    <mergeCell ref="G4:J6"/>
    <mergeCell ref="A5:D5"/>
    <mergeCell ref="E5:F5"/>
    <mergeCell ref="A6:D6"/>
    <mergeCell ref="E6:F6"/>
    <mergeCell ref="A7:J7"/>
    <mergeCell ref="A9:J9"/>
    <mergeCell ref="C10:D10"/>
    <mergeCell ref="G10:J10"/>
    <mergeCell ref="C11:D11"/>
    <mergeCell ref="G11:J11"/>
    <mergeCell ref="C12:D12"/>
    <mergeCell ref="G12:J12"/>
    <mergeCell ref="C13:D13"/>
    <mergeCell ref="G13:J13"/>
    <mergeCell ref="C14:D14"/>
    <mergeCell ref="G14:J14"/>
    <mergeCell ref="A15:J15"/>
    <mergeCell ref="A17:J17"/>
    <mergeCell ref="A18:D18"/>
    <mergeCell ref="E18:G18"/>
    <mergeCell ref="I18:J18"/>
    <mergeCell ref="A19:D19"/>
    <mergeCell ref="E19:G19"/>
    <mergeCell ref="I19:J19"/>
    <mergeCell ref="A20:D20"/>
    <mergeCell ref="E20:G20"/>
    <mergeCell ref="I20:J20"/>
    <mergeCell ref="A21:D21"/>
    <mergeCell ref="E21:G21"/>
    <mergeCell ref="I21:J21"/>
    <mergeCell ref="A22:D22"/>
    <mergeCell ref="E22:G22"/>
    <mergeCell ref="I22:J22"/>
    <mergeCell ref="A23:D23"/>
    <mergeCell ref="E23:G23"/>
    <mergeCell ref="I23:J23"/>
    <mergeCell ref="A24:D24"/>
    <mergeCell ref="E24:G24"/>
    <mergeCell ref="I24:J24"/>
    <mergeCell ref="A25:D25"/>
    <mergeCell ref="E25:G25"/>
    <mergeCell ref="I25:J25"/>
    <mergeCell ref="A26:D26"/>
    <mergeCell ref="E26:G26"/>
    <mergeCell ref="A28:J28"/>
    <mergeCell ref="A29:D29"/>
    <mergeCell ref="E29:F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A36:J36"/>
  </mergeCells>
  <dataValidations count="1">
    <dataValidation type="list" allowBlank="1" sqref="H19:H25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8" t="s">
        <v>60</v>
      </c>
      <c r="B2" s="4" t="s">
        <v>61</v>
      </c>
    </row>
    <row r="3" ht="20" customHeight="1" spans="1:2" x14ac:dyDescent="0.25">
      <c r="A3" s="8" t="s">
        <v>62</v>
      </c>
      <c r="B3" s="4" t="s">
        <v>63</v>
      </c>
    </row>
    <row r="4" ht="20" customHeight="1" spans="1:2" x14ac:dyDescent="0.25">
      <c r="A4" s="8" t="s">
        <v>64</v>
      </c>
      <c r="B4" s="4" t="s">
        <v>65</v>
      </c>
    </row>
    <row r="5" ht="20" customHeight="1" spans="1:2" x14ac:dyDescent="0.25">
      <c r="A5" s="8" t="s">
        <v>66</v>
      </c>
      <c r="B5" s="4" t="s">
        <v>67</v>
      </c>
    </row>
    <row r="6" ht="20" customHeight="1" spans="1:2" x14ac:dyDescent="0.25">
      <c r="A6" s="8" t="s">
        <v>68</v>
      </c>
      <c r="B6" s="4" t="s">
        <v>69</v>
      </c>
    </row>
    <row r="7" ht="20" customHeight="1" spans="1:2" x14ac:dyDescent="0.25">
      <c r="A7" s="8" t="s">
        <v>70</v>
      </c>
      <c r="B7" s="4" t="s">
        <v>71</v>
      </c>
    </row>
    <row r="8" ht="20" customHeight="1" spans="1:2" x14ac:dyDescent="0.25">
      <c r="A8" s="8" t="s">
        <v>72</v>
      </c>
      <c r="B8" s="4" t="s">
        <v>73</v>
      </c>
    </row>
    <row r="9" ht="20" customHeight="1" spans="1:2" x14ac:dyDescent="0.25">
      <c r="A9" s="8" t="s">
        <v>74</v>
      </c>
      <c r="B9" s="4" t="s">
        <v>75</v>
      </c>
    </row>
    <row r="10" ht="20" customHeight="1" spans="1:2" x14ac:dyDescent="0.25">
      <c r="A10" s="8" t="s">
        <v>76</v>
      </c>
      <c r="B10" s="4" t="s">
        <v>77</v>
      </c>
    </row>
    <row r="11" ht="20" customHeight="1" spans="1:2" x14ac:dyDescent="0.25">
      <c r="A11" s="8" t="s">
        <v>78</v>
      </c>
      <c r="B11" s="4" t="s">
        <v>79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