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2000" windowHeight="24000" firstSheet="0" activeTab="0"/>
  </bookViews>
  <sheets>
    <sheet sheetId="1" name="記入用" state="visible" r:id="rId4"/>
    <sheet sheetId="2" name="記入例" state="visible" r:id="rId5"/>
    <sheet sheetId="3" name="説明" state="visible" r:id="rId6"/>
  </sheets>
  <calcPr calcId="171027"/>
</workbook>
</file>

<file path=xl/sharedStrings.xml><?xml version="1.0" encoding="utf-8"?>
<sst xmlns="http://schemas.openxmlformats.org/spreadsheetml/2006/main" count="165" uniqueCount="84">
  <si>
    <t>産業廃棄物管理票 交付等状況報告書の集計表（様式第三号の下書き）</t>
  </si>
  <si>
    <t>年度</t>
  </si>
  <si>
    <t>事業場の名称</t>
  </si>
  <si>
    <t>業種</t>
  </si>
  <si>
    <t>事業場の所在地</t>
  </si>
  <si>
    <t>提出先</t>
  </si>
  <si>
    <t>基準日（戻りの確認に使う）</t>
  </si>
  <si>
    <t>同じ都道府県（政令市）で短期間・所在地が一定しない現場が2つ以上あれば、1つの事業場にまとめて報告します（規則 第8条の27）。業種は日本標準産業分類の中分類。</t>
  </si>
  <si>
    <t>1．交付した管理票の記録（紙のマニフェスト）</t>
  </si>
  <si>
    <t>No.</t>
  </si>
  <si>
    <t>交付日</t>
  </si>
  <si>
    <t>交付番号</t>
  </si>
  <si>
    <t>現場名</t>
  </si>
  <si>
    <t>産業廃棄物の種類</t>
  </si>
  <si>
    <t>数量（t）</t>
  </si>
  <si>
    <t>運搬受託者</t>
  </si>
  <si>
    <t>処分受託者</t>
  </si>
  <si>
    <t>D票の戻り日</t>
  </si>
  <si>
    <t>E票の戻り日</t>
  </si>
  <si>
    <t>確認</t>
  </si>
  <si>
    <t>戻りの期限（規則 第8条の28）：運搬・処分の終了の写し（B2票・D票）は交付から90日（特別管理産業廃棄物は60日）、最終処分の終了の写し（E票）は交付から180日。戻らないときは状況を確かめて措置を講じ、期間が過ぎた日から30日以内に知事へ報告します（規則 第8条の29）。</t>
  </si>
  <si>
    <t>2．様式第三号に写す集計（産業廃棄物の種類と委託先ごと）</t>
  </si>
  <si>
    <t>番号</t>
  </si>
  <si>
    <t>排出量（t）</t>
  </si>
  <si>
    <t>管理票の交付枚数</t>
  </si>
  <si>
    <t>運搬受託者の許可番号</t>
  </si>
  <si>
    <t>運搬先の住所</t>
  </si>
  <si>
    <t>処分受託者の許可番号</t>
  </si>
  <si>
    <t>処分場所の住所</t>
  </si>
  <si>
    <t>合計</t>
  </si>
  <si>
    <t>様式第三号の注意：産業廃棄物の種類と委託先ごとに書きます。処分場所の住所は、運搬先の住所と同じなら書かなくてよいとされています。石綿含有産業廃棄物などが含まれるときは、種類の欄にその旨を書きます。電子マニフェストで登録した分は、情報処理センターが知事へ報告するので、この報告書には入れません。</t>
  </si>
  <si>
    <t>〇〇県内の建設工事現場（短期間の事業場をまとめて1つ）</t>
  </si>
  <si>
    <t>総合工事業</t>
  </si>
  <si>
    <t>〒000-0000 〇〇県サンプル市□□町5-6-7（本社）</t>
  </si>
  <si>
    <t>〇〇県知事</t>
  </si>
  <si>
    <t>A-0001</t>
  </si>
  <si>
    <t>サンプル邸 解体</t>
  </si>
  <si>
    <t>がれき類</t>
  </si>
  <si>
    <t>株式会社サンプル運輸</t>
  </si>
  <si>
    <t>株式会社サンプル再生</t>
  </si>
  <si>
    <t>A-0002</t>
  </si>
  <si>
    <t>木くず</t>
  </si>
  <si>
    <t>サンプル木材リサイクル株式会社</t>
  </si>
  <si>
    <t>A-0003</t>
  </si>
  <si>
    <t>A-0004</t>
  </si>
  <si>
    <t>〇〇ビル 改修</t>
  </si>
  <si>
    <t>廃プラスチック類</t>
  </si>
  <si>
    <t>株式会社サンプル環境</t>
  </si>
  <si>
    <t>A-0005</t>
  </si>
  <si>
    <t>ガラスくず、コンクリートくず及び陶磁器くず</t>
  </si>
  <si>
    <t>A-0006</t>
  </si>
  <si>
    <t>△△倉庫 解体</t>
  </si>
  <si>
    <t>A-0007</t>
  </si>
  <si>
    <t>A-0008</t>
  </si>
  <si>
    <t>金属くず</t>
  </si>
  <si>
    <t>株式会社サンプル金属</t>
  </si>
  <si>
    <t>第00000000000号</t>
  </si>
  <si>
    <t>〇〇県サンプル市△△1-1</t>
  </si>
  <si>
    <t>〇〇県△△市□□2-3</t>
  </si>
  <si>
    <t>〇〇県サンプル市◇◇4-5</t>
  </si>
  <si>
    <t>〇〇県サンプル市☆☆6-7</t>
  </si>
  <si>
    <t>交付等状況報告書の集計表（様式第三号の下書き）</t>
  </si>
  <si>
    <t>配布元</t>
  </si>
  <si>
    <t>解体フクロウ（FUKULO／合同会社商陣） https://kaitai.fukulo.com/templates/</t>
  </si>
  <si>
    <t>シート構成</t>
  </si>
  <si>
    <t>「記入用」（空欄）・「記入例」（書き方の見本）・「説明」の3枚です。</t>
  </si>
  <si>
    <t>使い方</t>
  </si>
  <si>
    <t>年度・事業場・業種・提出先と基準日を書き、1の表に交付した管理票を1行ずつ入れます。2の表に産業廃棄物の種類・運搬受託者・処分受託者の組み合わせを書くと、排出量と交付枚数が集計されます。許可番号と住所を足して、窓口の様式第三号に写します。</t>
  </si>
  <si>
    <t>判定の付け方</t>
  </si>
  <si>
    <t>確認の列：D票の戻り日が空欄で交付から90日を超えたら「D票が90日を過ぎても戻らない」、D票はあるがE票が空欄で180日を超えたら「E票が180日を過ぎても戻らない」、両方あれば「完了」と出します。</t>
  </si>
  <si>
    <t>自社に合わせて直すなら</t>
  </si>
  <si>
    <t>種類の書き方（例：「がれき類」）は、1と2の表で同じ文字にしてください。1文字でも違うと集計されません。数量を㎥で管理している場合は、換算した重量（t）を数量の欄に入れます。</t>
  </si>
  <si>
    <t>気をつけること</t>
  </si>
  <si>
    <t>確認の列は、基準日と交付日の差で出しています。戻らない管理票があれば状況を確かめて措置を講じ、期間が過ぎた日から30日以内に知事へ報告します（規則 第8条の29）。</t>
  </si>
  <si>
    <t>この様式について</t>
  </si>
  <si>
    <t>法定の様式の項目を写した下書きです。役所に出す書類そのものの代わりにはなりません。提出は各窓口の最新の様式でお願いします（窓口によって独自の様式や添付書類を求めることがあります）。</t>
  </si>
  <si>
    <t>ご利用にあたっての注意</t>
  </si>
  <si>
    <t>無料でお使いいただけます。社内での利用・改変・印刷は自由です。この様式そのものの再配布・販売はご遠慮ください。記入例の会社名・人名・住所・日付・数量・金額・換算係数はすべて架空です。届出・報告の要否と記載内容の正確さは、利用者の責任で各窓口（都道府県・市区町村・労働基準監督署など）にお確かめください。</t>
  </si>
  <si>
    <t>関係する法令等</t>
  </si>
  <si>
    <t>廃棄物処理法 第12条の3第7項（管理票交付者の報告書）。施行規則 第8条の27（事業場ごと・毎年6月30日まで・前年4月1日〜3月31日に交付した分・様式第三号・短期間の事業場をまとめる）、第8条の28（写しが戻るまでの期間：90日〔特別管理産業廃棄物は60日〕・最終処分は180日）、第8条の29（戻らないときの措置と30日以内の報告）、第8条の21の2・第8条の26（写しの保存は5年）。第12条の5第9項・規則 第8条の36（電子マニフェストは情報処理センターが報告）。</t>
  </si>
  <si>
    <t>更新日</t>
  </si>
  <si>
    <t>2026年10月24日</t>
  </si>
  <si>
    <t>解体フクロウについて</t>
  </si>
  <si>
    <t>建設リサイクル法の届出・解体工事業の登録・産業廃棄物の委託契約・石綿の事前調査と掲示を、記入例つきの無料テンプレートと解説でまとめた専門サイトです。https://kaitai.fukulo.com/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</si>
</sst>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/mm/dd"/>
  </numFmts>
  <fonts count="7" x14ac:knownFonts="1">
    <font>
      <color theme="1"/>
      <family val="2"/>
      <scheme val="minor"/>
      <sz val="11"/>
      <name val="Calibri"/>
    </font>
    <font>
      <b/>
      <sz val="16"/>
    </font>
    <font>
      <b/>
      <sz val="10"/>
    </font>
    <font>
      <sz val="10"/>
    </font>
    <font>
      <color rgb="FF4B5563"/>
      <sz val="9"/>
    </font>
    <font>
      <b/>
      <sz val="12"/>
    </font>
    <font>
      <b/>
      <color rgb="FFFFFFFF"/>
      <sz val="10"/>
    </font>
  </fonts>
  <fills count="5">
    <fill>
      <patternFill patternType="none"/>
    </fill>
    <fill>
      <patternFill patternType="gray125"/>
    </fill>
    <fill>
      <patternFill patternType="solid">
        <fgColor rgb="FFEAF0FA"/>
      </patternFill>
    </fill>
    <fill>
      <patternFill patternType="solid">
        <fgColor rgb="FFFFFDF2"/>
      </patternFill>
    </fill>
    <fill>
      <patternFill patternType="solid">
        <fgColor rgb="FF1D4E9E"/>
      </patternFill>
    </fill>
  </fills>
  <borders count="2">
    <border>
      <left/>
      <right/>
      <top/>
      <bottom/>
      <diagonal/>
    </border>
    <border>
      <left style="thin">
        <color rgb="FFB8C4D6"/>
      </left>
      <right style="thin">
        <color rgb="FFB8C4D6"/>
      </right>
      <top style="thin">
        <color rgb="FFB8C4D6"/>
      </top>
      <bottom style="thin">
        <color rgb="FFB8C4D6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3" fillId="3" borderId="1" xfId="0" applyFont="1" applyFill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/>
    </xf>
    <xf numFmtId="0" fontId="6" fillId="4" borderId="1" xfId="0" applyFont="1" applyFill="1" applyBorder="1" applyAlignment="1">
      <alignment horizontal="center" vertical="center" wrapText="1"/>
    </xf>
    <xf numFmtId="164" fontId="3" fillId="3" borderId="1" xfId="0" applyNumberFormat="1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2"/>
  <sheetViews>
    <sheetView workbookViewId="0" showGridLines="0"/>
  </sheetViews>
  <sheetFormatPr defaultRowHeight="15" outlineLevelRow="0" outlineLevelCol="0" x14ac:dyDescent="55"/>
  <cols>
    <col min="1" max="1" width="5" customWidth="1"/>
    <col min="2" max="4" width="18" customWidth="1"/>
    <col min="5" max="5" width="22" customWidth="1"/>
    <col min="6" max="6" width="10" customWidth="1"/>
    <col min="7" max="7" width="18" customWidth="1"/>
    <col min="8" max="8" width="22" customWidth="1"/>
    <col min="9" max="10" width="13" customWidth="1"/>
    <col min="11" max="11" width="22" customWidth="1"/>
  </cols>
  <sheetData>
    <row r="1" ht="28" customHeight="1" spans="1:1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20" customHeight="1" spans="1:11" x14ac:dyDescent="0.25">
      <c r="A2" s="2" t="s">
        <v>1</v>
      </c>
      <c r="B2" s="2"/>
      <c r="C2" s="3"/>
      <c r="D2" s="4">
        <f>IF(C2="","",C2&amp;"年4月1日〜"&amp;(C2+1)&amp;"年3月31日に交付した分／提出期限 "&amp;(C2+1)&amp;"年6月30日")</f>
      </c>
      <c r="E2" s="4"/>
      <c r="F2" s="4"/>
      <c r="G2" s="4"/>
      <c r="H2" s="4"/>
      <c r="I2" s="4"/>
    </row>
    <row r="3" ht="20" customHeight="1" spans="1:10" x14ac:dyDescent="0.25">
      <c r="A3" s="2" t="s">
        <v>2</v>
      </c>
      <c r="B3" s="2"/>
      <c r="C3" s="5"/>
      <c r="D3" s="5"/>
      <c r="E3" s="5"/>
      <c r="F3" s="5"/>
      <c r="G3" s="5"/>
      <c r="H3" s="2" t="s">
        <v>3</v>
      </c>
      <c r="I3" s="5"/>
      <c r="J3" s="5"/>
    </row>
    <row r="4" ht="20" customHeight="1" spans="1:10" x14ac:dyDescent="0.25">
      <c r="A4" s="2" t="s">
        <v>4</v>
      </c>
      <c r="B4" s="2"/>
      <c r="C4" s="5"/>
      <c r="D4" s="5"/>
      <c r="E4" s="5"/>
      <c r="F4" s="5"/>
      <c r="G4" s="5"/>
      <c r="H4" s="2" t="s">
        <v>5</v>
      </c>
      <c r="I4" s="5"/>
      <c r="J4" s="5"/>
    </row>
    <row r="5" ht="20" customHeight="1" spans="1:10" x14ac:dyDescent="0.25">
      <c r="A5" s="2" t="s">
        <v>6</v>
      </c>
      <c r="B5" s="2"/>
      <c r="C5" s="5"/>
      <c r="D5" s="5"/>
      <c r="E5" s="6" t="s">
        <v>7</v>
      </c>
      <c r="F5" s="6"/>
      <c r="G5" s="6"/>
      <c r="H5" s="6"/>
      <c r="I5" s="6"/>
      <c r="J5" s="6"/>
    </row>
    <row r="6" ht="20" customHeight="1" x14ac:dyDescent="0.25"/>
    <row r="7" ht="20" customHeight="1" spans="1:11" x14ac:dyDescent="0.25">
      <c r="A7" s="7" t="s">
        <v>8</v>
      </c>
      <c r="B7" s="7"/>
      <c r="C7" s="7"/>
      <c r="D7" s="7"/>
      <c r="E7" s="7"/>
      <c r="F7" s="7"/>
      <c r="G7" s="7"/>
      <c r="H7" s="7"/>
      <c r="I7" s="7"/>
      <c r="J7" s="7"/>
      <c r="K7" s="7"/>
    </row>
    <row r="8" ht="20" customHeight="1" spans="1:11" x14ac:dyDescent="0.25">
      <c r="A8" s="8" t="s">
        <v>9</v>
      </c>
      <c r="B8" s="8" t="s">
        <v>10</v>
      </c>
      <c r="C8" s="8" t="s">
        <v>11</v>
      </c>
      <c r="D8" s="8" t="s">
        <v>12</v>
      </c>
      <c r="E8" s="8" t="s">
        <v>13</v>
      </c>
      <c r="F8" s="8" t="s">
        <v>14</v>
      </c>
      <c r="G8" s="8" t="s">
        <v>15</v>
      </c>
      <c r="H8" s="8" t="s">
        <v>16</v>
      </c>
      <c r="I8" s="8" t="s">
        <v>17</v>
      </c>
      <c r="J8" s="8" t="s">
        <v>18</v>
      </c>
      <c r="K8" s="8" t="s">
        <v>19</v>
      </c>
    </row>
    <row r="9" ht="20" customHeight="1" spans="1:11" x14ac:dyDescent="0.25">
      <c r="A9" s="3">
        <v>1</v>
      </c>
      <c r="B9" s="5"/>
      <c r="C9" s="5"/>
      <c r="D9" s="5"/>
      <c r="E9" s="5"/>
      <c r="F9" s="3"/>
      <c r="G9" s="5"/>
      <c r="H9" s="5"/>
      <c r="I9" s="5"/>
      <c r="J9" s="5"/>
      <c r="K9" s="4">
        <f>IF(B9="","",IF(I9="",IF($C$5-B9&gt;90,"D票が90日を過ぎても戻らない","D票待ち"),IF(J9="",IF($C$5-B9&gt;180,"E票が180日を過ぎても戻らない","E票待ち"),"完了")))</f>
      </c>
    </row>
    <row r="10" ht="20" customHeight="1" spans="1:11" x14ac:dyDescent="0.25">
      <c r="A10" s="3">
        <v>2</v>
      </c>
      <c r="B10" s="5"/>
      <c r="C10" s="5"/>
      <c r="D10" s="5"/>
      <c r="E10" s="5"/>
      <c r="F10" s="3"/>
      <c r="G10" s="5"/>
      <c r="H10" s="5"/>
      <c r="I10" s="5"/>
      <c r="J10" s="5"/>
      <c r="K10" s="4">
        <f>IF(B10="","",IF(I10="",IF($C$5-B10&gt;90,"D票が90日を過ぎても戻らない","D票待ち"),IF(J10="",IF($C$5-B10&gt;180,"E票が180日を過ぎても戻らない","E票待ち"),"完了")))</f>
      </c>
    </row>
    <row r="11" ht="20" customHeight="1" spans="1:11" x14ac:dyDescent="0.25">
      <c r="A11" s="3">
        <v>3</v>
      </c>
      <c r="B11" s="5"/>
      <c r="C11" s="5"/>
      <c r="D11" s="5"/>
      <c r="E11" s="5"/>
      <c r="F11" s="3"/>
      <c r="G11" s="5"/>
      <c r="H11" s="5"/>
      <c r="I11" s="5"/>
      <c r="J11" s="5"/>
      <c r="K11" s="4">
        <f>IF(B11="","",IF(I11="",IF($C$5-B11&gt;90,"D票が90日を過ぎても戻らない","D票待ち"),IF(J11="",IF($C$5-B11&gt;180,"E票が180日を過ぎても戻らない","E票待ち"),"完了")))</f>
      </c>
    </row>
    <row r="12" ht="20" customHeight="1" spans="1:11" x14ac:dyDescent="0.25">
      <c r="A12" s="3">
        <v>4</v>
      </c>
      <c r="B12" s="5"/>
      <c r="C12" s="5"/>
      <c r="D12" s="5"/>
      <c r="E12" s="5"/>
      <c r="F12" s="3"/>
      <c r="G12" s="5"/>
      <c r="H12" s="5"/>
      <c r="I12" s="5"/>
      <c r="J12" s="5"/>
      <c r="K12" s="4">
        <f>IF(B12="","",IF(I12="",IF($C$5-B12&gt;90,"D票が90日を過ぎても戻らない","D票待ち"),IF(J12="",IF($C$5-B12&gt;180,"E票が180日を過ぎても戻らない","E票待ち"),"完了")))</f>
      </c>
    </row>
    <row r="13" ht="20" customHeight="1" spans="1:11" x14ac:dyDescent="0.25">
      <c r="A13" s="3">
        <v>5</v>
      </c>
      <c r="B13" s="5"/>
      <c r="C13" s="5"/>
      <c r="D13" s="5"/>
      <c r="E13" s="5"/>
      <c r="F13" s="3"/>
      <c r="G13" s="5"/>
      <c r="H13" s="5"/>
      <c r="I13" s="5"/>
      <c r="J13" s="5"/>
      <c r="K13" s="4">
        <f>IF(B13="","",IF(I13="",IF($C$5-B13&gt;90,"D票が90日を過ぎても戻らない","D票待ち"),IF(J13="",IF($C$5-B13&gt;180,"E票が180日を過ぎても戻らない","E票待ち"),"完了")))</f>
      </c>
    </row>
    <row r="14" ht="20" customHeight="1" spans="1:11" x14ac:dyDescent="0.25">
      <c r="A14" s="3">
        <v>6</v>
      </c>
      <c r="B14" s="5"/>
      <c r="C14" s="5"/>
      <c r="D14" s="5"/>
      <c r="E14" s="5"/>
      <c r="F14" s="3"/>
      <c r="G14" s="5"/>
      <c r="H14" s="5"/>
      <c r="I14" s="5"/>
      <c r="J14" s="5"/>
      <c r="K14" s="4">
        <f>IF(B14="","",IF(I14="",IF($C$5-B14&gt;90,"D票が90日を過ぎても戻らない","D票待ち"),IF(J14="",IF($C$5-B14&gt;180,"E票が180日を過ぎても戻らない","E票待ち"),"完了")))</f>
      </c>
    </row>
    <row r="15" ht="20" customHeight="1" spans="1:11" x14ac:dyDescent="0.25">
      <c r="A15" s="3">
        <v>7</v>
      </c>
      <c r="B15" s="5"/>
      <c r="C15" s="5"/>
      <c r="D15" s="5"/>
      <c r="E15" s="5"/>
      <c r="F15" s="3"/>
      <c r="G15" s="5"/>
      <c r="H15" s="5"/>
      <c r="I15" s="5"/>
      <c r="J15" s="5"/>
      <c r="K15" s="4">
        <f>IF(B15="","",IF(I15="",IF($C$5-B15&gt;90,"D票が90日を過ぎても戻らない","D票待ち"),IF(J15="",IF($C$5-B15&gt;180,"E票が180日を過ぎても戻らない","E票待ち"),"完了")))</f>
      </c>
    </row>
    <row r="16" ht="20" customHeight="1" spans="1:11" x14ac:dyDescent="0.25">
      <c r="A16" s="3">
        <v>8</v>
      </c>
      <c r="B16" s="5"/>
      <c r="C16" s="5"/>
      <c r="D16" s="5"/>
      <c r="E16" s="5"/>
      <c r="F16" s="3"/>
      <c r="G16" s="5"/>
      <c r="H16" s="5"/>
      <c r="I16" s="5"/>
      <c r="J16" s="5"/>
      <c r="K16" s="4">
        <f>IF(B16="","",IF(I16="",IF($C$5-B16&gt;90,"D票が90日を過ぎても戻らない","D票待ち"),IF(J16="",IF($C$5-B16&gt;180,"E票が180日を過ぎても戻らない","E票待ち"),"完了")))</f>
      </c>
    </row>
    <row r="17" ht="20" customHeight="1" spans="1:11" x14ac:dyDescent="0.25">
      <c r="A17" s="3">
        <v>9</v>
      </c>
      <c r="B17" s="5"/>
      <c r="C17" s="5"/>
      <c r="D17" s="5"/>
      <c r="E17" s="5"/>
      <c r="F17" s="3"/>
      <c r="G17" s="5"/>
      <c r="H17" s="5"/>
      <c r="I17" s="5"/>
      <c r="J17" s="5"/>
      <c r="K17" s="4">
        <f>IF(B17="","",IF(I17="",IF($C$5-B17&gt;90,"D票が90日を過ぎても戻らない","D票待ち"),IF(J17="",IF($C$5-B17&gt;180,"E票が180日を過ぎても戻らない","E票待ち"),"完了")))</f>
      </c>
    </row>
    <row r="18" ht="20" customHeight="1" spans="1:11" x14ac:dyDescent="0.25">
      <c r="A18" s="3">
        <v>10</v>
      </c>
      <c r="B18" s="5"/>
      <c r="C18" s="5"/>
      <c r="D18" s="5"/>
      <c r="E18" s="5"/>
      <c r="F18" s="3"/>
      <c r="G18" s="5"/>
      <c r="H18" s="5"/>
      <c r="I18" s="5"/>
      <c r="J18" s="5"/>
      <c r="K18" s="4">
        <f>IF(B18="","",IF(I18="",IF($C$5-B18&gt;90,"D票が90日を過ぎても戻らない","D票待ち"),IF(J18="",IF($C$5-B18&gt;180,"E票が180日を過ぎても戻らない","E票待ち"),"完了")))</f>
      </c>
    </row>
    <row r="19" ht="20" customHeight="1" spans="1:11" x14ac:dyDescent="0.25">
      <c r="A19" s="3">
        <v>11</v>
      </c>
      <c r="B19" s="5"/>
      <c r="C19" s="5"/>
      <c r="D19" s="5"/>
      <c r="E19" s="5"/>
      <c r="F19" s="3"/>
      <c r="G19" s="5"/>
      <c r="H19" s="5"/>
      <c r="I19" s="5"/>
      <c r="J19" s="5"/>
      <c r="K19" s="4">
        <f>IF(B19="","",IF(I19="",IF($C$5-B19&gt;90,"D票が90日を過ぎても戻らない","D票待ち"),IF(J19="",IF($C$5-B19&gt;180,"E票が180日を過ぎても戻らない","E票待ち"),"完了")))</f>
      </c>
    </row>
    <row r="20" ht="20" customHeight="1" spans="1:11" x14ac:dyDescent="0.25">
      <c r="A20" s="3">
        <v>12</v>
      </c>
      <c r="B20" s="5"/>
      <c r="C20" s="5"/>
      <c r="D20" s="5"/>
      <c r="E20" s="5"/>
      <c r="F20" s="3"/>
      <c r="G20" s="5"/>
      <c r="H20" s="5"/>
      <c r="I20" s="5"/>
      <c r="J20" s="5"/>
      <c r="K20" s="4">
        <f>IF(B20="","",IF(I20="",IF($C$5-B20&gt;90,"D票が90日を過ぎても戻らない","D票待ち"),IF(J20="",IF($C$5-B20&gt;180,"E票が180日を過ぎても戻らない","E票待ち"),"完了")))</f>
      </c>
    </row>
    <row r="21" ht="20" customHeight="1" spans="1:11" x14ac:dyDescent="0.25">
      <c r="A21" s="3">
        <v>13</v>
      </c>
      <c r="B21" s="5"/>
      <c r="C21" s="5"/>
      <c r="D21" s="5"/>
      <c r="E21" s="5"/>
      <c r="F21" s="3"/>
      <c r="G21" s="5"/>
      <c r="H21" s="5"/>
      <c r="I21" s="5"/>
      <c r="J21" s="5"/>
      <c r="K21" s="4">
        <f>IF(B21="","",IF(I21="",IF($C$5-B21&gt;90,"D票が90日を過ぎても戻らない","D票待ち"),IF(J21="",IF($C$5-B21&gt;180,"E票が180日を過ぎても戻らない","E票待ち"),"完了")))</f>
      </c>
    </row>
    <row r="22" ht="20" customHeight="1" spans="1:11" x14ac:dyDescent="0.25">
      <c r="A22" s="3">
        <v>14</v>
      </c>
      <c r="B22" s="5"/>
      <c r="C22" s="5"/>
      <c r="D22" s="5"/>
      <c r="E22" s="5"/>
      <c r="F22" s="3"/>
      <c r="G22" s="5"/>
      <c r="H22" s="5"/>
      <c r="I22" s="5"/>
      <c r="J22" s="5"/>
      <c r="K22" s="4">
        <f>IF(B22="","",IF(I22="",IF($C$5-B22&gt;90,"D票が90日を過ぎても戻らない","D票待ち"),IF(J22="",IF($C$5-B22&gt;180,"E票が180日を過ぎても戻らない","E票待ち"),"完了")))</f>
      </c>
    </row>
    <row r="23" ht="20" customHeight="1" spans="1:11" x14ac:dyDescent="0.25">
      <c r="A23" s="3">
        <v>15</v>
      </c>
      <c r="B23" s="5"/>
      <c r="C23" s="5"/>
      <c r="D23" s="5"/>
      <c r="E23" s="5"/>
      <c r="F23" s="3"/>
      <c r="G23" s="5"/>
      <c r="H23" s="5"/>
      <c r="I23" s="5"/>
      <c r="J23" s="5"/>
      <c r="K23" s="4">
        <f>IF(B23="","",IF(I23="",IF($C$5-B23&gt;90,"D票が90日を過ぎても戻らない","D票待ち"),IF(J23="",IF($C$5-B23&gt;180,"E票が180日を過ぎても戻らない","E票待ち"),"完了")))</f>
      </c>
    </row>
    <row r="24" ht="20" customHeight="1" spans="1:11" x14ac:dyDescent="0.25">
      <c r="A24" s="3">
        <v>16</v>
      </c>
      <c r="B24" s="5"/>
      <c r="C24" s="5"/>
      <c r="D24" s="5"/>
      <c r="E24" s="5"/>
      <c r="F24" s="3"/>
      <c r="G24" s="5"/>
      <c r="H24" s="5"/>
      <c r="I24" s="5"/>
      <c r="J24" s="5"/>
      <c r="K24" s="4">
        <f>IF(B24="","",IF(I24="",IF($C$5-B24&gt;90,"D票が90日を過ぎても戻らない","D票待ち"),IF(J24="",IF($C$5-B24&gt;180,"E票が180日を過ぎても戻らない","E票待ち"),"完了")))</f>
      </c>
    </row>
    <row r="25" ht="20" customHeight="1" spans="1:11" x14ac:dyDescent="0.25">
      <c r="A25" s="3">
        <v>17</v>
      </c>
      <c r="B25" s="5"/>
      <c r="C25" s="5"/>
      <c r="D25" s="5"/>
      <c r="E25" s="5"/>
      <c r="F25" s="3"/>
      <c r="G25" s="5"/>
      <c r="H25" s="5"/>
      <c r="I25" s="5"/>
      <c r="J25" s="5"/>
      <c r="K25" s="4">
        <f>IF(B25="","",IF(I25="",IF($C$5-B25&gt;90,"D票が90日を過ぎても戻らない","D票待ち"),IF(J25="",IF($C$5-B25&gt;180,"E票が180日を過ぎても戻らない","E票待ち"),"完了")))</f>
      </c>
    </row>
    <row r="26" ht="20" customHeight="1" spans="1:11" x14ac:dyDescent="0.25">
      <c r="A26" s="3">
        <v>18</v>
      </c>
      <c r="B26" s="5"/>
      <c r="C26" s="5"/>
      <c r="D26" s="5"/>
      <c r="E26" s="5"/>
      <c r="F26" s="3"/>
      <c r="G26" s="5"/>
      <c r="H26" s="5"/>
      <c r="I26" s="5"/>
      <c r="J26" s="5"/>
      <c r="K26" s="4">
        <f>IF(B26="","",IF(I26="",IF($C$5-B26&gt;90,"D票が90日を過ぎても戻らない","D票待ち"),IF(J26="",IF($C$5-B26&gt;180,"E票が180日を過ぎても戻らない","E票待ち"),"完了")))</f>
      </c>
    </row>
    <row r="27" ht="20" customHeight="1" spans="1:11" x14ac:dyDescent="0.25">
      <c r="A27" s="3">
        <v>19</v>
      </c>
      <c r="B27" s="5"/>
      <c r="C27" s="5"/>
      <c r="D27" s="5"/>
      <c r="E27" s="5"/>
      <c r="F27" s="3"/>
      <c r="G27" s="5"/>
      <c r="H27" s="5"/>
      <c r="I27" s="5"/>
      <c r="J27" s="5"/>
      <c r="K27" s="4">
        <f>IF(B27="","",IF(I27="",IF($C$5-B27&gt;90,"D票が90日を過ぎても戻らない","D票待ち"),IF(J27="",IF($C$5-B27&gt;180,"E票が180日を過ぎても戻らない","E票待ち"),"完了")))</f>
      </c>
    </row>
    <row r="28" ht="20" customHeight="1" spans="1:11" x14ac:dyDescent="0.25">
      <c r="A28" s="3">
        <v>20</v>
      </c>
      <c r="B28" s="5"/>
      <c r="C28" s="5"/>
      <c r="D28" s="5"/>
      <c r="E28" s="5"/>
      <c r="F28" s="3"/>
      <c r="G28" s="5"/>
      <c r="H28" s="5"/>
      <c r="I28" s="5"/>
      <c r="J28" s="5"/>
      <c r="K28" s="4">
        <f>IF(B28="","",IF(I28="",IF($C$5-B28&gt;90,"D票が90日を過ぎても戻らない","D票待ち"),IF(J28="",IF($C$5-B28&gt;180,"E票が180日を過ぎても戻らない","E票待ち"),"完了")))</f>
      </c>
    </row>
    <row r="29" ht="34" customHeight="1" spans="1:11" x14ac:dyDescent="0.25">
      <c r="A29" s="6" t="s">
        <v>20</v>
      </c>
      <c r="B29" s="6"/>
      <c r="C29" s="6"/>
      <c r="D29" s="6"/>
      <c r="E29" s="6"/>
      <c r="F29" s="6"/>
      <c r="G29" s="6"/>
      <c r="H29" s="6"/>
      <c r="I29" s="6"/>
      <c r="J29" s="6"/>
      <c r="K29" s="6"/>
    </row>
    <row r="30" ht="20" customHeight="1" x14ac:dyDescent="0.25"/>
    <row r="31" ht="20" customHeight="1" spans="1:11" x14ac:dyDescent="0.25">
      <c r="A31" s="7" t="s">
        <v>21</v>
      </c>
      <c r="B31" s="7"/>
      <c r="C31" s="7"/>
      <c r="D31" s="7"/>
      <c r="E31" s="7"/>
      <c r="F31" s="7"/>
      <c r="G31" s="7"/>
      <c r="H31" s="7"/>
      <c r="I31" s="7"/>
      <c r="J31" s="7"/>
      <c r="K31" s="7"/>
    </row>
    <row r="32" ht="20" customHeight="1" spans="1:11" x14ac:dyDescent="0.25">
      <c r="A32" s="8" t="s">
        <v>22</v>
      </c>
      <c r="B32" s="8" t="s">
        <v>13</v>
      </c>
      <c r="C32" s="8" t="s">
        <v>15</v>
      </c>
      <c r="D32" s="8" t="s">
        <v>16</v>
      </c>
      <c r="E32" s="8" t="s">
        <v>23</v>
      </c>
      <c r="F32" s="8" t="s">
        <v>24</v>
      </c>
      <c r="G32" s="8" t="s">
        <v>25</v>
      </c>
      <c r="H32" s="8" t="s">
        <v>26</v>
      </c>
      <c r="I32" s="8" t="s">
        <v>27</v>
      </c>
      <c r="J32" s="8" t="s">
        <v>28</v>
      </c>
      <c r="K32" s="8"/>
    </row>
    <row r="33" ht="20" customHeight="1" spans="1:11" x14ac:dyDescent="0.25">
      <c r="A33" s="3">
        <v>1</v>
      </c>
      <c r="B33" s="5"/>
      <c r="C33" s="5"/>
      <c r="D33" s="5"/>
      <c r="E33" s="3">
        <f>IF(B33="","",SUMIFS($F$9:$F$28,$E$9:$E$28,B33,$G$9:$G$28,C33,$H$9:$H$28,D33))</f>
      </c>
      <c r="F33" s="3">
        <f>IF(B33="","",COUNTIFS($E$9:$E$28,B33,$G$9:$G$28,C33,$H$9:$H$28,D33))</f>
      </c>
      <c r="G33" s="5"/>
      <c r="H33" s="5"/>
      <c r="I33" s="5"/>
      <c r="J33" s="5"/>
      <c r="K33" s="5"/>
    </row>
    <row r="34" ht="20" customHeight="1" spans="1:11" x14ac:dyDescent="0.25">
      <c r="A34" s="3">
        <v>2</v>
      </c>
      <c r="B34" s="5"/>
      <c r="C34" s="5"/>
      <c r="D34" s="5"/>
      <c r="E34" s="3">
        <f>IF(B34="","",SUMIFS($F$9:$F$28,$E$9:$E$28,B34,$G$9:$G$28,C34,$H$9:$H$28,D34))</f>
      </c>
      <c r="F34" s="3">
        <f>IF(B34="","",COUNTIFS($E$9:$E$28,B34,$G$9:$G$28,C34,$H$9:$H$28,D34))</f>
      </c>
      <c r="G34" s="5"/>
      <c r="H34" s="5"/>
      <c r="I34" s="5"/>
      <c r="J34" s="5"/>
      <c r="K34" s="5"/>
    </row>
    <row r="35" ht="20" customHeight="1" spans="1:11" x14ac:dyDescent="0.25">
      <c r="A35" s="3">
        <v>3</v>
      </c>
      <c r="B35" s="5"/>
      <c r="C35" s="5"/>
      <c r="D35" s="5"/>
      <c r="E35" s="3">
        <f>IF(B35="","",SUMIFS($F$9:$F$28,$E$9:$E$28,B35,$G$9:$G$28,C35,$H$9:$H$28,D35))</f>
      </c>
      <c r="F35" s="3">
        <f>IF(B35="","",COUNTIFS($E$9:$E$28,B35,$G$9:$G$28,C35,$H$9:$H$28,D35))</f>
      </c>
      <c r="G35" s="5"/>
      <c r="H35" s="5"/>
      <c r="I35" s="5"/>
      <c r="J35" s="5"/>
      <c r="K35" s="5"/>
    </row>
    <row r="36" ht="20" customHeight="1" spans="1:11" x14ac:dyDescent="0.25">
      <c r="A36" s="3">
        <v>4</v>
      </c>
      <c r="B36" s="5"/>
      <c r="C36" s="5"/>
      <c r="D36" s="5"/>
      <c r="E36" s="3">
        <f>IF(B36="","",SUMIFS($F$9:$F$28,$E$9:$E$28,B36,$G$9:$G$28,C36,$H$9:$H$28,D36))</f>
      </c>
      <c r="F36" s="3">
        <f>IF(B36="","",COUNTIFS($E$9:$E$28,B36,$G$9:$G$28,C36,$H$9:$H$28,D36))</f>
      </c>
      <c r="G36" s="5"/>
      <c r="H36" s="5"/>
      <c r="I36" s="5"/>
      <c r="J36" s="5"/>
      <c r="K36" s="5"/>
    </row>
    <row r="37" ht="20" customHeight="1" spans="1:11" x14ac:dyDescent="0.25">
      <c r="A37" s="3">
        <v>5</v>
      </c>
      <c r="B37" s="5"/>
      <c r="C37" s="5"/>
      <c r="D37" s="5"/>
      <c r="E37" s="3">
        <f>IF(B37="","",SUMIFS($F$9:$F$28,$E$9:$E$28,B37,$G$9:$G$28,C37,$H$9:$H$28,D37))</f>
      </c>
      <c r="F37" s="3">
        <f>IF(B37="","",COUNTIFS($E$9:$E$28,B37,$G$9:$G$28,C37,$H$9:$H$28,D37))</f>
      </c>
      <c r="G37" s="5"/>
      <c r="H37" s="5"/>
      <c r="I37" s="5"/>
      <c r="J37" s="5"/>
      <c r="K37" s="5"/>
    </row>
    <row r="38" ht="20" customHeight="1" spans="1:11" x14ac:dyDescent="0.25">
      <c r="A38" s="3">
        <v>6</v>
      </c>
      <c r="B38" s="5"/>
      <c r="C38" s="5"/>
      <c r="D38" s="5"/>
      <c r="E38" s="3">
        <f>IF(B38="","",SUMIFS($F$9:$F$28,$E$9:$E$28,B38,$G$9:$G$28,C38,$H$9:$H$28,D38))</f>
      </c>
      <c r="F38" s="3">
        <f>IF(B38="","",COUNTIFS($E$9:$E$28,B38,$G$9:$G$28,C38,$H$9:$H$28,D38))</f>
      </c>
      <c r="G38" s="5"/>
      <c r="H38" s="5"/>
      <c r="I38" s="5"/>
      <c r="J38" s="5"/>
      <c r="K38" s="5"/>
    </row>
    <row r="39" ht="20" customHeight="1" spans="1:11" x14ac:dyDescent="0.25">
      <c r="A39" s="3">
        <v>7</v>
      </c>
      <c r="B39" s="5"/>
      <c r="C39" s="5"/>
      <c r="D39" s="5"/>
      <c r="E39" s="3">
        <f>IF(B39="","",SUMIFS($F$9:$F$28,$E$9:$E$28,B39,$G$9:$G$28,C39,$H$9:$H$28,D39))</f>
      </c>
      <c r="F39" s="3">
        <f>IF(B39="","",COUNTIFS($E$9:$E$28,B39,$G$9:$G$28,C39,$H$9:$H$28,D39))</f>
      </c>
      <c r="G39" s="5"/>
      <c r="H39" s="5"/>
      <c r="I39" s="5"/>
      <c r="J39" s="5"/>
      <c r="K39" s="5"/>
    </row>
    <row r="40" ht="20" customHeight="1" spans="1:11" x14ac:dyDescent="0.25">
      <c r="A40" s="3">
        <v>8</v>
      </c>
      <c r="B40" s="5"/>
      <c r="C40" s="5"/>
      <c r="D40" s="5"/>
      <c r="E40" s="3">
        <f>IF(B40="","",SUMIFS($F$9:$F$28,$E$9:$E$28,B40,$G$9:$G$28,C40,$H$9:$H$28,D40))</f>
      </c>
      <c r="F40" s="3">
        <f>IF(B40="","",COUNTIFS($E$9:$E$28,B40,$G$9:$G$28,C40,$H$9:$H$28,D40))</f>
      </c>
      <c r="G40" s="5"/>
      <c r="H40" s="5"/>
      <c r="I40" s="5"/>
      <c r="J40" s="5"/>
      <c r="K40" s="5"/>
    </row>
    <row r="41" ht="20" customHeight="1" spans="2:6" x14ac:dyDescent="0.25">
      <c r="B41" s="2" t="s">
        <v>29</v>
      </c>
      <c r="C41" s="2"/>
      <c r="D41" s="2"/>
      <c r="E41" s="3">
        <f>SUM(E33:E40)</f>
        <v>0</v>
      </c>
      <c r="F41" s="3">
        <f>SUM(F33:F40)</f>
        <v>0</v>
      </c>
    </row>
    <row r="42" ht="46" customHeight="1" spans="1:11" x14ac:dyDescent="0.25">
      <c r="A42" s="6" t="s">
        <v>30</v>
      </c>
      <c r="B42" s="6"/>
      <c r="C42" s="6"/>
      <c r="D42" s="6"/>
      <c r="E42" s="6"/>
      <c r="F42" s="6"/>
      <c r="G42" s="6"/>
      <c r="H42" s="6"/>
      <c r="I42" s="6"/>
      <c r="J42" s="6"/>
      <c r="K42" s="6"/>
    </row>
  </sheetData>
  <mergeCells count="26">
    <mergeCell ref="A1:K1"/>
    <mergeCell ref="A2:B2"/>
    <mergeCell ref="D2:I2"/>
    <mergeCell ref="A3:B3"/>
    <mergeCell ref="C3:G3"/>
    <mergeCell ref="I3:J3"/>
    <mergeCell ref="A4:B4"/>
    <mergeCell ref="C4:G4"/>
    <mergeCell ref="I4:J4"/>
    <mergeCell ref="A5:B5"/>
    <mergeCell ref="C5:D5"/>
    <mergeCell ref="E5:J5"/>
    <mergeCell ref="A7:K7"/>
    <mergeCell ref="A29:K29"/>
    <mergeCell ref="A31:K31"/>
    <mergeCell ref="J32:K32"/>
    <mergeCell ref="J33:K33"/>
    <mergeCell ref="J34:K34"/>
    <mergeCell ref="J35:K35"/>
    <mergeCell ref="J36:K36"/>
    <mergeCell ref="J37:K37"/>
    <mergeCell ref="J38:K38"/>
    <mergeCell ref="J39:K39"/>
    <mergeCell ref="J40:K40"/>
    <mergeCell ref="B41:D41"/>
    <mergeCell ref="A42:K42"/>
  </mergeCells>
  <pageMargins left="0.39" right="0.39" top="0.39" bottom="0.39" header="0.2" footer="0.2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2"/>
  <sheetViews>
    <sheetView workbookViewId="0" showGridLines="0"/>
  </sheetViews>
  <sheetFormatPr defaultRowHeight="15" outlineLevelRow="0" outlineLevelCol="0" x14ac:dyDescent="55"/>
  <cols>
    <col min="1" max="1" width="5" customWidth="1"/>
    <col min="2" max="4" width="18" customWidth="1"/>
    <col min="5" max="5" width="22" customWidth="1"/>
    <col min="6" max="6" width="10" customWidth="1"/>
    <col min="7" max="7" width="18" customWidth="1"/>
    <col min="8" max="8" width="22" customWidth="1"/>
    <col min="9" max="10" width="13" customWidth="1"/>
    <col min="11" max="11" width="22" customWidth="1"/>
  </cols>
  <sheetData>
    <row r="1" ht="28" customHeight="1" spans="1:1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20" customHeight="1" spans="1:11" x14ac:dyDescent="0.25">
      <c r="A2" s="2" t="s">
        <v>1</v>
      </c>
      <c r="B2" s="2"/>
      <c r="C2" s="3">
        <v>2026</v>
      </c>
      <c r="D2" s="4" t="str">
        <f>IF(C2="","",C2&amp;"年4月1日〜"&amp;(C2+1)&amp;"年3月31日に交付した分／提出期限 "&amp;(C2+1)&amp;"年6月30日")</f>
        <v>2026年4月1日〜2027年3月31日に交付した分／提出期限 2027年6月30日</v>
      </c>
      <c r="E2" s="4"/>
      <c r="F2" s="4"/>
      <c r="G2" s="4"/>
      <c r="H2" s="4"/>
      <c r="I2" s="4"/>
    </row>
    <row r="3" ht="20" customHeight="1" spans="1:10" x14ac:dyDescent="0.25">
      <c r="A3" s="2" t="s">
        <v>2</v>
      </c>
      <c r="B3" s="2"/>
      <c r="C3" s="5" t="s">
        <v>31</v>
      </c>
      <c r="D3" s="5"/>
      <c r="E3" s="5"/>
      <c r="F3" s="5"/>
      <c r="G3" s="5"/>
      <c r="H3" s="2" t="s">
        <v>3</v>
      </c>
      <c r="I3" s="5" t="s">
        <v>32</v>
      </c>
      <c r="J3" s="5"/>
    </row>
    <row r="4" ht="20" customHeight="1" spans="1:10" x14ac:dyDescent="0.25">
      <c r="A4" s="2" t="s">
        <v>4</v>
      </c>
      <c r="B4" s="2"/>
      <c r="C4" s="5" t="s">
        <v>33</v>
      </c>
      <c r="D4" s="5"/>
      <c r="E4" s="5"/>
      <c r="F4" s="5"/>
      <c r="G4" s="5"/>
      <c r="H4" s="2" t="s">
        <v>5</v>
      </c>
      <c r="I4" s="5" t="s">
        <v>34</v>
      </c>
      <c r="J4" s="5"/>
    </row>
    <row r="5" ht="20" customHeight="1" spans="1:10" x14ac:dyDescent="0.25">
      <c r="A5" s="2" t="s">
        <v>6</v>
      </c>
      <c r="B5" s="2"/>
      <c r="C5" s="9">
        <v>46487</v>
      </c>
      <c r="D5" s="9"/>
      <c r="E5" s="6" t="s">
        <v>7</v>
      </c>
      <c r="F5" s="6"/>
      <c r="G5" s="6"/>
      <c r="H5" s="6"/>
      <c r="I5" s="6"/>
      <c r="J5" s="6"/>
    </row>
    <row r="6" ht="20" customHeight="1" x14ac:dyDescent="0.25"/>
    <row r="7" ht="20" customHeight="1" spans="1:11" x14ac:dyDescent="0.25">
      <c r="A7" s="7" t="s">
        <v>8</v>
      </c>
      <c r="B7" s="7"/>
      <c r="C7" s="7"/>
      <c r="D7" s="7"/>
      <c r="E7" s="7"/>
      <c r="F7" s="7"/>
      <c r="G7" s="7"/>
      <c r="H7" s="7"/>
      <c r="I7" s="7"/>
      <c r="J7" s="7"/>
      <c r="K7" s="7"/>
    </row>
    <row r="8" ht="20" customHeight="1" spans="1:11" x14ac:dyDescent="0.25">
      <c r="A8" s="8" t="s">
        <v>9</v>
      </c>
      <c r="B8" s="8" t="s">
        <v>10</v>
      </c>
      <c r="C8" s="8" t="s">
        <v>11</v>
      </c>
      <c r="D8" s="8" t="s">
        <v>12</v>
      </c>
      <c r="E8" s="8" t="s">
        <v>13</v>
      </c>
      <c r="F8" s="8" t="s">
        <v>14</v>
      </c>
      <c r="G8" s="8" t="s">
        <v>15</v>
      </c>
      <c r="H8" s="8" t="s">
        <v>16</v>
      </c>
      <c r="I8" s="8" t="s">
        <v>17</v>
      </c>
      <c r="J8" s="8" t="s">
        <v>18</v>
      </c>
      <c r="K8" s="8" t="s">
        <v>19</v>
      </c>
    </row>
    <row r="9" ht="20" customHeight="1" spans="1:11" x14ac:dyDescent="0.25">
      <c r="A9" s="3">
        <v>1</v>
      </c>
      <c r="B9" s="9">
        <v>46154</v>
      </c>
      <c r="C9" s="5" t="s">
        <v>35</v>
      </c>
      <c r="D9" s="5" t="s">
        <v>36</v>
      </c>
      <c r="E9" s="5" t="s">
        <v>37</v>
      </c>
      <c r="F9" s="3">
        <v>12.4</v>
      </c>
      <c r="G9" s="5" t="s">
        <v>38</v>
      </c>
      <c r="H9" s="5" t="s">
        <v>39</v>
      </c>
      <c r="I9" s="9">
        <v>46162</v>
      </c>
      <c r="J9" s="9">
        <v>46198</v>
      </c>
      <c r="K9" s="4" t="str">
        <f>IF(B9="","",IF(I9="",IF($C$5-B9&gt;90,"D票が90日を過ぎても戻らない","D票待ち"),IF(J9="",IF($C$5-B9&gt;180,"E票が180日を過ぎても戻らない","E票待ち"),"完了")))</f>
        <v>完了</v>
      </c>
    </row>
    <row r="10" ht="20" customHeight="1" spans="1:11" x14ac:dyDescent="0.25">
      <c r="A10" s="3">
        <v>2</v>
      </c>
      <c r="B10" s="9">
        <v>46156</v>
      </c>
      <c r="C10" s="5" t="s">
        <v>40</v>
      </c>
      <c r="D10" s="5" t="s">
        <v>36</v>
      </c>
      <c r="E10" s="5" t="s">
        <v>41</v>
      </c>
      <c r="F10" s="3">
        <v>4.2</v>
      </c>
      <c r="G10" s="5" t="s">
        <v>38</v>
      </c>
      <c r="H10" s="5" t="s">
        <v>42</v>
      </c>
      <c r="I10" s="9">
        <v>46164</v>
      </c>
      <c r="J10" s="9">
        <v>46204</v>
      </c>
      <c r="K10" s="4" t="str">
        <f>IF(B10="","",IF(I10="",IF($C$5-B10&gt;90,"D票が90日を過ぎても戻らない","D票待ち"),IF(J10="",IF($C$5-B10&gt;180,"E票が180日を過ぎても戻らない","E票待ち"),"完了")))</f>
        <v>完了</v>
      </c>
    </row>
    <row r="11" ht="20" customHeight="1" spans="1:11" x14ac:dyDescent="0.25">
      <c r="A11" s="3">
        <v>3</v>
      </c>
      <c r="B11" s="9">
        <v>46176</v>
      </c>
      <c r="C11" s="5" t="s">
        <v>43</v>
      </c>
      <c r="D11" s="5" t="s">
        <v>36</v>
      </c>
      <c r="E11" s="5" t="s">
        <v>37</v>
      </c>
      <c r="F11" s="3">
        <v>10.8</v>
      </c>
      <c r="G11" s="5" t="s">
        <v>38</v>
      </c>
      <c r="H11" s="5" t="s">
        <v>39</v>
      </c>
      <c r="I11" s="9">
        <v>46183</v>
      </c>
      <c r="J11" s="9">
        <v>46218</v>
      </c>
      <c r="K11" s="4" t="str">
        <f>IF(B11="","",IF(I11="",IF($C$5-B11&gt;90,"D票が90日を過ぎても戻らない","D票待ち"),IF(J11="",IF($C$5-B11&gt;180,"E票が180日を過ぎても戻らない","E票待ち"),"完了")))</f>
        <v>完了</v>
      </c>
    </row>
    <row r="12" ht="20" customHeight="1" spans="1:11" x14ac:dyDescent="0.25">
      <c r="A12" s="3">
        <v>4</v>
      </c>
      <c r="B12" s="9">
        <v>46254</v>
      </c>
      <c r="C12" s="5" t="s">
        <v>44</v>
      </c>
      <c r="D12" s="5" t="s">
        <v>45</v>
      </c>
      <c r="E12" s="5" t="s">
        <v>46</v>
      </c>
      <c r="F12" s="3">
        <v>1.6</v>
      </c>
      <c r="G12" s="5" t="s">
        <v>38</v>
      </c>
      <c r="H12" s="5" t="s">
        <v>47</v>
      </c>
      <c r="I12" s="9">
        <v>46262</v>
      </c>
      <c r="J12" s="9">
        <v>46325</v>
      </c>
      <c r="K12" s="4" t="str">
        <f>IF(B12="","",IF(I12="",IF($C$5-B12&gt;90,"D票が90日を過ぎても戻らない","D票待ち"),IF(J12="",IF($C$5-B12&gt;180,"E票が180日を過ぎても戻らない","E票待ち"),"完了")))</f>
        <v>完了</v>
      </c>
    </row>
    <row r="13" ht="20" customHeight="1" spans="1:11" x14ac:dyDescent="0.25">
      <c r="A13" s="3">
        <v>5</v>
      </c>
      <c r="B13" s="9">
        <v>46267</v>
      </c>
      <c r="C13" s="5" t="s">
        <v>48</v>
      </c>
      <c r="D13" s="5" t="s">
        <v>45</v>
      </c>
      <c r="E13" s="5" t="s">
        <v>49</v>
      </c>
      <c r="F13" s="3">
        <v>2.3</v>
      </c>
      <c r="G13" s="5" t="s">
        <v>38</v>
      </c>
      <c r="H13" s="5" t="s">
        <v>47</v>
      </c>
      <c r="I13" s="9">
        <v>46275</v>
      </c>
      <c r="J13" s="9">
        <v>46346</v>
      </c>
      <c r="K13" s="4" t="str">
        <f>IF(B13="","",IF(I13="",IF($C$5-B13&gt;90,"D票が90日を過ぎても戻らない","D票待ち"),IF(J13="",IF($C$5-B13&gt;180,"E票が180日を過ぎても戻らない","E票待ち"),"完了")))</f>
        <v>完了</v>
      </c>
    </row>
    <row r="14" ht="20" customHeight="1" spans="1:11" x14ac:dyDescent="0.25">
      <c r="A14" s="3">
        <v>6</v>
      </c>
      <c r="B14" s="9">
        <v>46344</v>
      </c>
      <c r="C14" s="5" t="s">
        <v>50</v>
      </c>
      <c r="D14" s="5" t="s">
        <v>51</v>
      </c>
      <c r="E14" s="5" t="s">
        <v>37</v>
      </c>
      <c r="F14" s="3">
        <v>15</v>
      </c>
      <c r="G14" s="5" t="s">
        <v>38</v>
      </c>
      <c r="H14" s="5" t="s">
        <v>39</v>
      </c>
      <c r="I14" s="9">
        <v>46352</v>
      </c>
      <c r="J14" s="5"/>
      <c r="K14" s="4" t="str">
        <f>IF(B14="","",IF(I14="",IF($C$5-B14&gt;90,"D票が90日を過ぎても戻らない","D票待ち"),IF(J14="",IF($C$5-B14&gt;180,"E票が180日を過ぎても戻らない","E票待ち"),"完了")))</f>
        <v>E票待ち</v>
      </c>
    </row>
    <row r="15" ht="20" customHeight="1" spans="1:11" x14ac:dyDescent="0.25">
      <c r="A15" s="3">
        <v>7</v>
      </c>
      <c r="B15" s="9">
        <v>46364</v>
      </c>
      <c r="C15" s="5" t="s">
        <v>52</v>
      </c>
      <c r="D15" s="5" t="s">
        <v>51</v>
      </c>
      <c r="E15" s="5" t="s">
        <v>41</v>
      </c>
      <c r="F15" s="3">
        <v>3.6</v>
      </c>
      <c r="G15" s="5" t="s">
        <v>38</v>
      </c>
      <c r="H15" s="5" t="s">
        <v>42</v>
      </c>
      <c r="I15" s="5"/>
      <c r="J15" s="5"/>
      <c r="K15" s="4" t="str">
        <f>IF(B15="","",IF(I15="",IF($C$5-B15&gt;90,"D票が90日を過ぎても戻らない","D票待ち"),IF(J15="",IF($C$5-B15&gt;180,"E票が180日を過ぎても戻らない","E票待ち"),"完了")))</f>
        <v>D票が90日を過ぎても戻らない</v>
      </c>
    </row>
    <row r="16" ht="20" customHeight="1" spans="1:11" x14ac:dyDescent="0.25">
      <c r="A16" s="3">
        <v>8</v>
      </c>
      <c r="B16" s="9">
        <v>46433</v>
      </c>
      <c r="C16" s="5" t="s">
        <v>53</v>
      </c>
      <c r="D16" s="5" t="s">
        <v>51</v>
      </c>
      <c r="E16" s="5" t="s">
        <v>54</v>
      </c>
      <c r="F16" s="3">
        <v>2.1</v>
      </c>
      <c r="G16" s="5" t="s">
        <v>38</v>
      </c>
      <c r="H16" s="5" t="s">
        <v>55</v>
      </c>
      <c r="I16" s="9">
        <v>46438</v>
      </c>
      <c r="J16" s="5"/>
      <c r="K16" s="4" t="str">
        <f>IF(B16="","",IF(I16="",IF($C$5-B16&gt;90,"D票が90日を過ぎても戻らない","D票待ち"),IF(J16="",IF($C$5-B16&gt;180,"E票が180日を過ぎても戻らない","E票待ち"),"完了")))</f>
        <v>E票待ち</v>
      </c>
    </row>
    <row r="17" ht="20" customHeight="1" spans="1:11" x14ac:dyDescent="0.25">
      <c r="A17" s="3">
        <v>9</v>
      </c>
      <c r="B17" s="5"/>
      <c r="C17" s="5"/>
      <c r="D17" s="5"/>
      <c r="E17" s="5"/>
      <c r="F17" s="3"/>
      <c r="G17" s="5"/>
      <c r="H17" s="5"/>
      <c r="I17" s="5"/>
      <c r="J17" s="5"/>
      <c r="K17" s="4">
        <f>IF(B17="","",IF(I17="",IF($C$5-B17&gt;90,"D票が90日を過ぎても戻らない","D票待ち"),IF(J17="",IF($C$5-B17&gt;180,"E票が180日を過ぎても戻らない","E票待ち"),"完了")))</f>
      </c>
    </row>
    <row r="18" ht="20" customHeight="1" spans="1:11" x14ac:dyDescent="0.25">
      <c r="A18" s="3">
        <v>10</v>
      </c>
      <c r="B18" s="5"/>
      <c r="C18" s="5"/>
      <c r="D18" s="5"/>
      <c r="E18" s="5"/>
      <c r="F18" s="3"/>
      <c r="G18" s="5"/>
      <c r="H18" s="5"/>
      <c r="I18" s="5"/>
      <c r="J18" s="5"/>
      <c r="K18" s="4">
        <f>IF(B18="","",IF(I18="",IF($C$5-B18&gt;90,"D票が90日を過ぎても戻らない","D票待ち"),IF(J18="",IF($C$5-B18&gt;180,"E票が180日を過ぎても戻らない","E票待ち"),"完了")))</f>
      </c>
    </row>
    <row r="19" ht="20" customHeight="1" spans="1:11" x14ac:dyDescent="0.25">
      <c r="A19" s="3">
        <v>11</v>
      </c>
      <c r="B19" s="5"/>
      <c r="C19" s="5"/>
      <c r="D19" s="5"/>
      <c r="E19" s="5"/>
      <c r="F19" s="3"/>
      <c r="G19" s="5"/>
      <c r="H19" s="5"/>
      <c r="I19" s="5"/>
      <c r="J19" s="5"/>
      <c r="K19" s="4">
        <f>IF(B19="","",IF(I19="",IF($C$5-B19&gt;90,"D票が90日を過ぎても戻らない","D票待ち"),IF(J19="",IF($C$5-B19&gt;180,"E票が180日を過ぎても戻らない","E票待ち"),"完了")))</f>
      </c>
    </row>
    <row r="20" ht="20" customHeight="1" spans="1:11" x14ac:dyDescent="0.25">
      <c r="A20" s="3">
        <v>12</v>
      </c>
      <c r="B20" s="5"/>
      <c r="C20" s="5"/>
      <c r="D20" s="5"/>
      <c r="E20" s="5"/>
      <c r="F20" s="3"/>
      <c r="G20" s="5"/>
      <c r="H20" s="5"/>
      <c r="I20" s="5"/>
      <c r="J20" s="5"/>
      <c r="K20" s="4">
        <f>IF(B20="","",IF(I20="",IF($C$5-B20&gt;90,"D票が90日を過ぎても戻らない","D票待ち"),IF(J20="",IF($C$5-B20&gt;180,"E票が180日を過ぎても戻らない","E票待ち"),"完了")))</f>
      </c>
    </row>
    <row r="21" ht="20" customHeight="1" spans="1:11" x14ac:dyDescent="0.25">
      <c r="A21" s="3">
        <v>13</v>
      </c>
      <c r="B21" s="5"/>
      <c r="C21" s="5"/>
      <c r="D21" s="5"/>
      <c r="E21" s="5"/>
      <c r="F21" s="3"/>
      <c r="G21" s="5"/>
      <c r="H21" s="5"/>
      <c r="I21" s="5"/>
      <c r="J21" s="5"/>
      <c r="K21" s="4">
        <f>IF(B21="","",IF(I21="",IF($C$5-B21&gt;90,"D票が90日を過ぎても戻らない","D票待ち"),IF(J21="",IF($C$5-B21&gt;180,"E票が180日を過ぎても戻らない","E票待ち"),"完了")))</f>
      </c>
    </row>
    <row r="22" ht="20" customHeight="1" spans="1:11" x14ac:dyDescent="0.25">
      <c r="A22" s="3">
        <v>14</v>
      </c>
      <c r="B22" s="5"/>
      <c r="C22" s="5"/>
      <c r="D22" s="5"/>
      <c r="E22" s="5"/>
      <c r="F22" s="3"/>
      <c r="G22" s="5"/>
      <c r="H22" s="5"/>
      <c r="I22" s="5"/>
      <c r="J22" s="5"/>
      <c r="K22" s="4">
        <f>IF(B22="","",IF(I22="",IF($C$5-B22&gt;90,"D票が90日を過ぎても戻らない","D票待ち"),IF(J22="",IF($C$5-B22&gt;180,"E票が180日を過ぎても戻らない","E票待ち"),"完了")))</f>
      </c>
    </row>
    <row r="23" ht="20" customHeight="1" spans="1:11" x14ac:dyDescent="0.25">
      <c r="A23" s="3">
        <v>15</v>
      </c>
      <c r="B23" s="5"/>
      <c r="C23" s="5"/>
      <c r="D23" s="5"/>
      <c r="E23" s="5"/>
      <c r="F23" s="3"/>
      <c r="G23" s="5"/>
      <c r="H23" s="5"/>
      <c r="I23" s="5"/>
      <c r="J23" s="5"/>
      <c r="K23" s="4">
        <f>IF(B23="","",IF(I23="",IF($C$5-B23&gt;90,"D票が90日を過ぎても戻らない","D票待ち"),IF(J23="",IF($C$5-B23&gt;180,"E票が180日を過ぎても戻らない","E票待ち"),"完了")))</f>
      </c>
    </row>
    <row r="24" ht="20" customHeight="1" spans="1:11" x14ac:dyDescent="0.25">
      <c r="A24" s="3">
        <v>16</v>
      </c>
      <c r="B24" s="5"/>
      <c r="C24" s="5"/>
      <c r="D24" s="5"/>
      <c r="E24" s="5"/>
      <c r="F24" s="3"/>
      <c r="G24" s="5"/>
      <c r="H24" s="5"/>
      <c r="I24" s="5"/>
      <c r="J24" s="5"/>
      <c r="K24" s="4">
        <f>IF(B24="","",IF(I24="",IF($C$5-B24&gt;90,"D票が90日を過ぎても戻らない","D票待ち"),IF(J24="",IF($C$5-B24&gt;180,"E票が180日を過ぎても戻らない","E票待ち"),"完了")))</f>
      </c>
    </row>
    <row r="25" ht="20" customHeight="1" spans="1:11" x14ac:dyDescent="0.25">
      <c r="A25" s="3">
        <v>17</v>
      </c>
      <c r="B25" s="5"/>
      <c r="C25" s="5"/>
      <c r="D25" s="5"/>
      <c r="E25" s="5"/>
      <c r="F25" s="3"/>
      <c r="G25" s="5"/>
      <c r="H25" s="5"/>
      <c r="I25" s="5"/>
      <c r="J25" s="5"/>
      <c r="K25" s="4">
        <f>IF(B25="","",IF(I25="",IF($C$5-B25&gt;90,"D票が90日を過ぎても戻らない","D票待ち"),IF(J25="",IF($C$5-B25&gt;180,"E票が180日を過ぎても戻らない","E票待ち"),"完了")))</f>
      </c>
    </row>
    <row r="26" ht="20" customHeight="1" spans="1:11" x14ac:dyDescent="0.25">
      <c r="A26" s="3">
        <v>18</v>
      </c>
      <c r="B26" s="5"/>
      <c r="C26" s="5"/>
      <c r="D26" s="5"/>
      <c r="E26" s="5"/>
      <c r="F26" s="3"/>
      <c r="G26" s="5"/>
      <c r="H26" s="5"/>
      <c r="I26" s="5"/>
      <c r="J26" s="5"/>
      <c r="K26" s="4">
        <f>IF(B26="","",IF(I26="",IF($C$5-B26&gt;90,"D票が90日を過ぎても戻らない","D票待ち"),IF(J26="",IF($C$5-B26&gt;180,"E票が180日を過ぎても戻らない","E票待ち"),"完了")))</f>
      </c>
    </row>
    <row r="27" ht="20" customHeight="1" spans="1:11" x14ac:dyDescent="0.25">
      <c r="A27" s="3">
        <v>19</v>
      </c>
      <c r="B27" s="5"/>
      <c r="C27" s="5"/>
      <c r="D27" s="5"/>
      <c r="E27" s="5"/>
      <c r="F27" s="3"/>
      <c r="G27" s="5"/>
      <c r="H27" s="5"/>
      <c r="I27" s="5"/>
      <c r="J27" s="5"/>
      <c r="K27" s="4">
        <f>IF(B27="","",IF(I27="",IF($C$5-B27&gt;90,"D票が90日を過ぎても戻らない","D票待ち"),IF(J27="",IF($C$5-B27&gt;180,"E票が180日を過ぎても戻らない","E票待ち"),"完了")))</f>
      </c>
    </row>
    <row r="28" ht="20" customHeight="1" spans="1:11" x14ac:dyDescent="0.25">
      <c r="A28" s="3">
        <v>20</v>
      </c>
      <c r="B28" s="5"/>
      <c r="C28" s="5"/>
      <c r="D28" s="5"/>
      <c r="E28" s="5"/>
      <c r="F28" s="3"/>
      <c r="G28" s="5"/>
      <c r="H28" s="5"/>
      <c r="I28" s="5"/>
      <c r="J28" s="5"/>
      <c r="K28" s="4">
        <f>IF(B28="","",IF(I28="",IF($C$5-B28&gt;90,"D票が90日を過ぎても戻らない","D票待ち"),IF(J28="",IF($C$5-B28&gt;180,"E票が180日を過ぎても戻らない","E票待ち"),"完了")))</f>
      </c>
    </row>
    <row r="29" ht="34" customHeight="1" spans="1:11" x14ac:dyDescent="0.25">
      <c r="A29" s="6" t="s">
        <v>20</v>
      </c>
      <c r="B29" s="6"/>
      <c r="C29" s="6"/>
      <c r="D29" s="6"/>
      <c r="E29" s="6"/>
      <c r="F29" s="6"/>
      <c r="G29" s="6"/>
      <c r="H29" s="6"/>
      <c r="I29" s="6"/>
      <c r="J29" s="6"/>
      <c r="K29" s="6"/>
    </row>
    <row r="30" ht="20" customHeight="1" x14ac:dyDescent="0.25"/>
    <row r="31" ht="20" customHeight="1" spans="1:11" x14ac:dyDescent="0.25">
      <c r="A31" s="7" t="s">
        <v>21</v>
      </c>
      <c r="B31" s="7"/>
      <c r="C31" s="7"/>
      <c r="D31" s="7"/>
      <c r="E31" s="7"/>
      <c r="F31" s="7"/>
      <c r="G31" s="7"/>
      <c r="H31" s="7"/>
      <c r="I31" s="7"/>
      <c r="J31" s="7"/>
      <c r="K31" s="7"/>
    </row>
    <row r="32" ht="20" customHeight="1" spans="1:11" x14ac:dyDescent="0.25">
      <c r="A32" s="8" t="s">
        <v>22</v>
      </c>
      <c r="B32" s="8" t="s">
        <v>13</v>
      </c>
      <c r="C32" s="8" t="s">
        <v>15</v>
      </c>
      <c r="D32" s="8" t="s">
        <v>16</v>
      </c>
      <c r="E32" s="8" t="s">
        <v>23</v>
      </c>
      <c r="F32" s="8" t="s">
        <v>24</v>
      </c>
      <c r="G32" s="8" t="s">
        <v>25</v>
      </c>
      <c r="H32" s="8" t="s">
        <v>26</v>
      </c>
      <c r="I32" s="8" t="s">
        <v>27</v>
      </c>
      <c r="J32" s="8" t="s">
        <v>28</v>
      </c>
      <c r="K32" s="8"/>
    </row>
    <row r="33" ht="20" customHeight="1" spans="1:11" x14ac:dyDescent="0.25">
      <c r="A33" s="3">
        <v>1</v>
      </c>
      <c r="B33" s="5" t="s">
        <v>37</v>
      </c>
      <c r="C33" s="5" t="s">
        <v>38</v>
      </c>
      <c r="D33" s="5" t="s">
        <v>39</v>
      </c>
      <c r="E33" s="3">
        <f>IF(B33="","",SUMIFS($F$9:$F$28,$E$9:$E$28,B33,$G$9:$G$28,C33,$H$9:$H$28,D33))</f>
        <v>38.2</v>
      </c>
      <c r="F33" s="3">
        <f>IF(B33="","",COUNTIFS($E$9:$E$28,B33,$G$9:$G$28,C33,$H$9:$H$28,D33))</f>
        <v>3</v>
      </c>
      <c r="G33" s="5" t="s">
        <v>56</v>
      </c>
      <c r="H33" s="5" t="s">
        <v>57</v>
      </c>
      <c r="I33" s="5" t="s">
        <v>56</v>
      </c>
      <c r="J33" s="5"/>
      <c r="K33" s="5"/>
    </row>
    <row r="34" ht="20" customHeight="1" spans="1:11" x14ac:dyDescent="0.25">
      <c r="A34" s="3">
        <v>2</v>
      </c>
      <c r="B34" s="5" t="s">
        <v>41</v>
      </c>
      <c r="C34" s="5" t="s">
        <v>38</v>
      </c>
      <c r="D34" s="5" t="s">
        <v>42</v>
      </c>
      <c r="E34" s="3">
        <f>IF(B34="","",SUMIFS($F$9:$F$28,$E$9:$E$28,B34,$G$9:$G$28,C34,$H$9:$H$28,D34))</f>
        <v>7.8</v>
      </c>
      <c r="F34" s="3">
        <f>IF(B34="","",COUNTIFS($E$9:$E$28,B34,$G$9:$G$28,C34,$H$9:$H$28,D34))</f>
        <v>2</v>
      </c>
      <c r="G34" s="5" t="s">
        <v>56</v>
      </c>
      <c r="H34" s="5" t="s">
        <v>58</v>
      </c>
      <c r="I34" s="5" t="s">
        <v>56</v>
      </c>
      <c r="J34" s="5"/>
      <c r="K34" s="5"/>
    </row>
    <row r="35" ht="20" customHeight="1" spans="1:11" x14ac:dyDescent="0.25">
      <c r="A35" s="3">
        <v>3</v>
      </c>
      <c r="B35" s="5" t="s">
        <v>46</v>
      </c>
      <c r="C35" s="5" t="s">
        <v>38</v>
      </c>
      <c r="D35" s="5" t="s">
        <v>47</v>
      </c>
      <c r="E35" s="3">
        <f>IF(B35="","",SUMIFS($F$9:$F$28,$E$9:$E$28,B35,$G$9:$G$28,C35,$H$9:$H$28,D35))</f>
        <v>1.6</v>
      </c>
      <c r="F35" s="3">
        <f>IF(B35="","",COUNTIFS($E$9:$E$28,B35,$G$9:$G$28,C35,$H$9:$H$28,D35))</f>
        <v>1</v>
      </c>
      <c r="G35" s="5" t="s">
        <v>56</v>
      </c>
      <c r="H35" s="5" t="s">
        <v>59</v>
      </c>
      <c r="I35" s="5" t="s">
        <v>56</v>
      </c>
      <c r="J35" s="5"/>
      <c r="K35" s="5"/>
    </row>
    <row r="36" ht="20" customHeight="1" spans="1:11" x14ac:dyDescent="0.25">
      <c r="A36" s="3">
        <v>4</v>
      </c>
      <c r="B36" s="5" t="s">
        <v>49</v>
      </c>
      <c r="C36" s="5" t="s">
        <v>38</v>
      </c>
      <c r="D36" s="5" t="s">
        <v>47</v>
      </c>
      <c r="E36" s="3">
        <f>IF(B36="","",SUMIFS($F$9:$F$28,$E$9:$E$28,B36,$G$9:$G$28,C36,$H$9:$H$28,D36))</f>
        <v>2.3</v>
      </c>
      <c r="F36" s="3">
        <f>IF(B36="","",COUNTIFS($E$9:$E$28,B36,$G$9:$G$28,C36,$H$9:$H$28,D36))</f>
        <v>1</v>
      </c>
      <c r="G36" s="5" t="s">
        <v>56</v>
      </c>
      <c r="H36" s="5" t="s">
        <v>59</v>
      </c>
      <c r="I36" s="5" t="s">
        <v>56</v>
      </c>
      <c r="J36" s="5"/>
      <c r="K36" s="5"/>
    </row>
    <row r="37" ht="20" customHeight="1" spans="1:11" x14ac:dyDescent="0.25">
      <c r="A37" s="3">
        <v>5</v>
      </c>
      <c r="B37" s="5" t="s">
        <v>54</v>
      </c>
      <c r="C37" s="5" t="s">
        <v>38</v>
      </c>
      <c r="D37" s="5" t="s">
        <v>55</v>
      </c>
      <c r="E37" s="3">
        <f>IF(B37="","",SUMIFS($F$9:$F$28,$E$9:$E$28,B37,$G$9:$G$28,C37,$H$9:$H$28,D37))</f>
        <v>2.1</v>
      </c>
      <c r="F37" s="3">
        <f>IF(B37="","",COUNTIFS($E$9:$E$28,B37,$G$9:$G$28,C37,$H$9:$H$28,D37))</f>
        <v>1</v>
      </c>
      <c r="G37" s="5" t="s">
        <v>56</v>
      </c>
      <c r="H37" s="5" t="s">
        <v>60</v>
      </c>
      <c r="I37" s="5" t="s">
        <v>56</v>
      </c>
      <c r="J37" s="5"/>
      <c r="K37" s="5"/>
    </row>
    <row r="38" ht="20" customHeight="1" spans="1:11" x14ac:dyDescent="0.25">
      <c r="A38" s="3">
        <v>6</v>
      </c>
      <c r="B38" s="5"/>
      <c r="C38" s="5"/>
      <c r="D38" s="5"/>
      <c r="E38" s="3">
        <f>IF(B38="","",SUMIFS($F$9:$F$28,$E$9:$E$28,B38,$G$9:$G$28,C38,$H$9:$H$28,D38))</f>
      </c>
      <c r="F38" s="3">
        <f>IF(B38="","",COUNTIFS($E$9:$E$28,B38,$G$9:$G$28,C38,$H$9:$H$28,D38))</f>
      </c>
      <c r="G38" s="5"/>
      <c r="H38" s="5"/>
      <c r="I38" s="5"/>
      <c r="J38" s="5"/>
      <c r="K38" s="5"/>
    </row>
    <row r="39" ht="20" customHeight="1" spans="1:11" x14ac:dyDescent="0.25">
      <c r="A39" s="3">
        <v>7</v>
      </c>
      <c r="B39" s="5"/>
      <c r="C39" s="5"/>
      <c r="D39" s="5"/>
      <c r="E39" s="3">
        <f>IF(B39="","",SUMIFS($F$9:$F$28,$E$9:$E$28,B39,$G$9:$G$28,C39,$H$9:$H$28,D39))</f>
      </c>
      <c r="F39" s="3">
        <f>IF(B39="","",COUNTIFS($E$9:$E$28,B39,$G$9:$G$28,C39,$H$9:$H$28,D39))</f>
      </c>
      <c r="G39" s="5"/>
      <c r="H39" s="5"/>
      <c r="I39" s="5"/>
      <c r="J39" s="5"/>
      <c r="K39" s="5"/>
    </row>
    <row r="40" ht="20" customHeight="1" spans="1:11" x14ac:dyDescent="0.25">
      <c r="A40" s="3">
        <v>8</v>
      </c>
      <c r="B40" s="5"/>
      <c r="C40" s="5"/>
      <c r="D40" s="5"/>
      <c r="E40" s="3">
        <f>IF(B40="","",SUMIFS($F$9:$F$28,$E$9:$E$28,B40,$G$9:$G$28,C40,$H$9:$H$28,D40))</f>
      </c>
      <c r="F40" s="3">
        <f>IF(B40="","",COUNTIFS($E$9:$E$28,B40,$G$9:$G$28,C40,$H$9:$H$28,D40))</f>
      </c>
      <c r="G40" s="5"/>
      <c r="H40" s="5"/>
      <c r="I40" s="5"/>
      <c r="J40" s="5"/>
      <c r="K40" s="5"/>
    </row>
    <row r="41" ht="20" customHeight="1" spans="2:6" x14ac:dyDescent="0.25">
      <c r="B41" s="2" t="s">
        <v>29</v>
      </c>
      <c r="C41" s="2"/>
      <c r="D41" s="2"/>
      <c r="E41" s="3">
        <f>SUM(E33:E40)</f>
        <v>52</v>
      </c>
      <c r="F41" s="3">
        <f>SUM(F33:F40)</f>
        <v>8</v>
      </c>
    </row>
    <row r="42" ht="46" customHeight="1" spans="1:11" x14ac:dyDescent="0.25">
      <c r="A42" s="6" t="s">
        <v>30</v>
      </c>
      <c r="B42" s="6"/>
      <c r="C42" s="6"/>
      <c r="D42" s="6"/>
      <c r="E42" s="6"/>
      <c r="F42" s="6"/>
      <c r="G42" s="6"/>
      <c r="H42" s="6"/>
      <c r="I42" s="6"/>
      <c r="J42" s="6"/>
      <c r="K42" s="6"/>
    </row>
  </sheetData>
  <mergeCells count="26">
    <mergeCell ref="A1:K1"/>
    <mergeCell ref="A2:B2"/>
    <mergeCell ref="D2:I2"/>
    <mergeCell ref="A3:B3"/>
    <mergeCell ref="C3:G3"/>
    <mergeCell ref="I3:J3"/>
    <mergeCell ref="A4:B4"/>
    <mergeCell ref="C4:G4"/>
    <mergeCell ref="I4:J4"/>
    <mergeCell ref="A5:B5"/>
    <mergeCell ref="C5:D5"/>
    <mergeCell ref="E5:J5"/>
    <mergeCell ref="A7:K7"/>
    <mergeCell ref="A29:K29"/>
    <mergeCell ref="A31:K31"/>
    <mergeCell ref="J32:K32"/>
    <mergeCell ref="J33:K33"/>
    <mergeCell ref="J34:K34"/>
    <mergeCell ref="J35:K35"/>
    <mergeCell ref="J36:K36"/>
    <mergeCell ref="J37:K37"/>
    <mergeCell ref="J38:K38"/>
    <mergeCell ref="J39:K39"/>
    <mergeCell ref="J40:K40"/>
    <mergeCell ref="B41:D41"/>
    <mergeCell ref="A42:K42"/>
  </mergeCells>
  <pageMargins left="0.39" right="0.39" top="0.39" bottom="0.39" header="0.2" footer="0.2"/>
  <pageSetup paperSize="9" orientation="landscape" horizontalDpi="4294967295" verticalDpi="4294967295" scale="100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2"/>
  <sheetViews>
    <sheetView workbookViewId="0" showGridLines="0"/>
  </sheetViews>
  <sheetFormatPr defaultRowHeight="15" outlineLevelRow="0" outlineLevelCol="0" x14ac:dyDescent="55"/>
  <cols>
    <col min="1" max="1" width="22" customWidth="1"/>
    <col min="2" max="2" width="70" customWidth="1"/>
  </cols>
  <sheetData>
    <row r="1" ht="28" customHeight="1" spans="1:2" x14ac:dyDescent="0.25">
      <c r="A1" s="1" t="s">
        <v>61</v>
      </c>
      <c r="B1" s="1"/>
    </row>
    <row r="2" ht="20" customHeight="1" spans="1:2" x14ac:dyDescent="0.25">
      <c r="A2" s="2" t="s">
        <v>62</v>
      </c>
      <c r="B2" s="4" t="s">
        <v>63</v>
      </c>
    </row>
    <row r="3" ht="20" customHeight="1" spans="1:2" x14ac:dyDescent="0.25">
      <c r="A3" s="2" t="s">
        <v>64</v>
      </c>
      <c r="B3" s="4" t="s">
        <v>65</v>
      </c>
    </row>
    <row r="4" ht="20" customHeight="1" spans="1:2" x14ac:dyDescent="0.25">
      <c r="A4" s="2" t="s">
        <v>66</v>
      </c>
      <c r="B4" s="4" t="s">
        <v>67</v>
      </c>
    </row>
    <row r="5" ht="20" customHeight="1" spans="1:2" x14ac:dyDescent="0.25">
      <c r="A5" s="2" t="s">
        <v>68</v>
      </c>
      <c r="B5" s="4" t="s">
        <v>69</v>
      </c>
    </row>
    <row r="6" ht="20" customHeight="1" spans="1:2" x14ac:dyDescent="0.25">
      <c r="A6" s="2" t="s">
        <v>70</v>
      </c>
      <c r="B6" s="4" t="s">
        <v>71</v>
      </c>
    </row>
    <row r="7" ht="20" customHeight="1" spans="1:2" x14ac:dyDescent="0.25">
      <c r="A7" s="2" t="s">
        <v>72</v>
      </c>
      <c r="B7" s="4" t="s">
        <v>73</v>
      </c>
    </row>
    <row r="8" ht="20" customHeight="1" spans="1:2" x14ac:dyDescent="0.25">
      <c r="A8" s="2" t="s">
        <v>74</v>
      </c>
      <c r="B8" s="4" t="s">
        <v>75</v>
      </c>
    </row>
    <row r="9" ht="20" customHeight="1" spans="1:2" x14ac:dyDescent="0.25">
      <c r="A9" s="2" t="s">
        <v>76</v>
      </c>
      <c r="B9" s="4" t="s">
        <v>77</v>
      </c>
    </row>
    <row r="10" ht="20" customHeight="1" spans="1:2" x14ac:dyDescent="0.25">
      <c r="A10" s="2" t="s">
        <v>78</v>
      </c>
      <c r="B10" s="4" t="s">
        <v>79</v>
      </c>
    </row>
    <row r="11" ht="20" customHeight="1" spans="1:2" x14ac:dyDescent="0.25">
      <c r="A11" s="2" t="s">
        <v>80</v>
      </c>
      <c r="B11" s="4" t="s">
        <v>81</v>
      </c>
    </row>
    <row r="12" ht="20" customHeight="1" spans="1:2" x14ac:dyDescent="0.25">
      <c r="A12" s="2" t="s">
        <v>82</v>
      </c>
      <c r="B12" s="4" t="s">
        <v>83</v>
      </c>
    </row>
  </sheetData>
  <mergeCells count="1">
    <mergeCell ref="A1:B1"/>
  </mergeCells>
  <pageMargins left="0.39" right="0.39" top="0.39" bottom="0.39" header="0.2" footer="0.2"/>
  <pageSetup paperSize="9" orientation="landscape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記入用</vt:lpstr>
      <vt:lpstr>記入例</vt:lpstr>
      <vt:lpstr>説明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解体フクロウ（FUKULO／合同会社商陣）</dc:creator>
  <dc:title/>
  <dc:subject/>
  <dc:description/>
  <cp:keywords/>
  <cp:category/>
  <cp:lastModifiedBy>Unknown</cp:lastModifiedBy>
  <dcterms:created xsi:type="dcterms:W3CDTF">2026-10-03T00:00:00Z</dcterms:created>
  <dcterms:modified xsi:type="dcterms:W3CDTF">2026-10-03T00:00:00Z</dcterms:modified>
</cp:coreProperties>
</file>